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5" i="1"/>
  <c r="L593"/>
  <c r="L586"/>
  <c r="L579"/>
  <c r="L574"/>
  <c r="L564"/>
  <c r="L550"/>
  <c r="L543"/>
  <c r="L536"/>
  <c r="L531"/>
  <c r="L521"/>
  <c r="L508"/>
  <c r="L501"/>
  <c r="L494"/>
  <c r="L489"/>
  <c r="L479"/>
  <c r="L466"/>
  <c r="L459"/>
  <c r="L452"/>
  <c r="L447"/>
  <c r="L437"/>
  <c r="L424"/>
  <c r="L417"/>
  <c r="L410"/>
  <c r="L405"/>
  <c r="L395"/>
  <c r="L382"/>
  <c r="L375"/>
  <c r="L368"/>
  <c r="L363"/>
  <c r="L353"/>
  <c r="L340"/>
  <c r="L333"/>
  <c r="L326"/>
  <c r="L321"/>
  <c r="L311"/>
  <c r="L298"/>
  <c r="L291"/>
  <c r="L284"/>
  <c r="L279"/>
  <c r="L269"/>
  <c r="L256"/>
  <c r="L249"/>
  <c r="L242"/>
  <c r="L237"/>
  <c r="L227"/>
  <c r="L214"/>
  <c r="L207"/>
  <c r="L200"/>
  <c r="L195"/>
  <c r="L185"/>
  <c r="L172"/>
  <c r="L165"/>
  <c r="L158"/>
  <c r="L153"/>
  <c r="L143"/>
  <c r="L130"/>
  <c r="L123"/>
  <c r="L116"/>
  <c r="L111"/>
  <c r="L101"/>
  <c r="L88"/>
  <c r="L81"/>
  <c r="L74"/>
  <c r="L69"/>
  <c r="L59"/>
  <c r="L46"/>
  <c r="L39"/>
  <c r="L32"/>
  <c r="L27"/>
  <c r="L17"/>
  <c r="L560" l="1"/>
  <c r="L517"/>
  <c r="L475"/>
  <c r="L433"/>
  <c r="L391"/>
  <c r="L349"/>
  <c r="L307"/>
  <c r="L265"/>
  <c r="L223"/>
  <c r="L181"/>
  <c r="L139"/>
  <c r="L97"/>
  <c r="L55"/>
  <c r="L13"/>
  <c r="B594" l="1"/>
  <c r="A594"/>
  <c r="J593"/>
  <c r="I593"/>
  <c r="H593"/>
  <c r="G593"/>
  <c r="F593"/>
  <c r="B587"/>
  <c r="A587"/>
  <c r="J586"/>
  <c r="I586"/>
  <c r="H586"/>
  <c r="G586"/>
  <c r="F586"/>
  <c r="B580"/>
  <c r="A580"/>
  <c r="J579"/>
  <c r="I579"/>
  <c r="H579"/>
  <c r="G579"/>
  <c r="F579"/>
  <c r="B575"/>
  <c r="A575"/>
  <c r="J574"/>
  <c r="I574"/>
  <c r="H574"/>
  <c r="G574"/>
  <c r="F574"/>
  <c r="B565"/>
  <c r="A565"/>
  <c r="J564"/>
  <c r="I564"/>
  <c r="H564"/>
  <c r="G564"/>
  <c r="F564"/>
  <c r="B561"/>
  <c r="A561"/>
  <c r="J560"/>
  <c r="I560"/>
  <c r="I594" s="1"/>
  <c r="H560"/>
  <c r="G560"/>
  <c r="F560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J517"/>
  <c r="I517"/>
  <c r="H517"/>
  <c r="H551" s="1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J475"/>
  <c r="J509" s="1"/>
  <c r="I475"/>
  <c r="H475"/>
  <c r="G475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J433"/>
  <c r="J467" s="1"/>
  <c r="I433"/>
  <c r="H433"/>
  <c r="G433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J391"/>
  <c r="J425" s="1"/>
  <c r="I391"/>
  <c r="H391"/>
  <c r="H425" s="1"/>
  <c r="G391"/>
  <c r="F391"/>
  <c r="F425" s="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J349"/>
  <c r="I349"/>
  <c r="H349"/>
  <c r="G349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J307"/>
  <c r="J341" s="1"/>
  <c r="I307"/>
  <c r="H307"/>
  <c r="G307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J265"/>
  <c r="J299" s="1"/>
  <c r="I265"/>
  <c r="H265"/>
  <c r="H299" s="1"/>
  <c r="G265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J181"/>
  <c r="J215" s="1"/>
  <c r="I181"/>
  <c r="H181"/>
  <c r="H215" s="1"/>
  <c r="G181"/>
  <c r="F181"/>
  <c r="B173"/>
  <c r="A173"/>
  <c r="J172"/>
  <c r="I172"/>
  <c r="H172"/>
  <c r="G172"/>
  <c r="F172"/>
  <c r="B166"/>
  <c r="A166"/>
  <c r="J165"/>
  <c r="I165"/>
  <c r="H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J55"/>
  <c r="I55"/>
  <c r="H55"/>
  <c r="G55"/>
  <c r="F55"/>
  <c r="B47"/>
  <c r="A47"/>
  <c r="B40"/>
  <c r="A40"/>
  <c r="B33"/>
  <c r="A33"/>
  <c r="B28"/>
  <c r="A28"/>
  <c r="B18"/>
  <c r="A18"/>
  <c r="B14"/>
  <c r="A14"/>
  <c r="G46"/>
  <c r="H46"/>
  <c r="I46"/>
  <c r="J46"/>
  <c r="F46"/>
  <c r="G39"/>
  <c r="H39"/>
  <c r="I39"/>
  <c r="J39"/>
  <c r="F39"/>
  <c r="G32"/>
  <c r="H32"/>
  <c r="I32"/>
  <c r="J32"/>
  <c r="F32"/>
  <c r="G27"/>
  <c r="H27"/>
  <c r="I27"/>
  <c r="J27"/>
  <c r="F27"/>
  <c r="G17"/>
  <c r="H17"/>
  <c r="I17"/>
  <c r="J17"/>
  <c r="F17"/>
  <c r="G13"/>
  <c r="H13"/>
  <c r="I13"/>
  <c r="J13"/>
  <c r="F13"/>
  <c r="H257" l="1"/>
  <c r="J383"/>
  <c r="H383"/>
  <c r="I47"/>
  <c r="G47"/>
  <c r="H131"/>
  <c r="H173"/>
  <c r="J173"/>
  <c r="J551"/>
  <c r="F594"/>
  <c r="F551"/>
  <c r="F257"/>
  <c r="F215"/>
  <c r="J131"/>
  <c r="H89"/>
  <c r="G551"/>
  <c r="J594"/>
  <c r="I551"/>
  <c r="G509"/>
  <c r="J47"/>
  <c r="H47"/>
  <c r="I89"/>
  <c r="G173"/>
  <c r="I173"/>
  <c r="G215"/>
  <c r="I215"/>
  <c r="G257"/>
  <c r="I257"/>
  <c r="G299"/>
  <c r="I299"/>
  <c r="G341"/>
  <c r="I341"/>
  <c r="G383"/>
  <c r="G425"/>
  <c r="I509"/>
  <c r="G467"/>
  <c r="I467"/>
  <c r="G131"/>
  <c r="I383"/>
  <c r="H594"/>
  <c r="G594"/>
  <c r="J89"/>
  <c r="I425"/>
  <c r="H509"/>
  <c r="J257"/>
  <c r="G89"/>
  <c r="H341"/>
  <c r="F89"/>
  <c r="F131"/>
  <c r="F173"/>
  <c r="H467"/>
  <c r="I131"/>
  <c r="F47"/>
  <c r="I595" l="1"/>
  <c r="G595"/>
  <c r="H595"/>
  <c r="F595"/>
  <c r="J595"/>
  <c r="L47" l="1"/>
  <c r="L89"/>
  <c r="L131"/>
  <c r="L173"/>
  <c r="L215"/>
  <c r="L257"/>
  <c r="L299"/>
  <c r="L341"/>
  <c r="L383"/>
  <c r="L425"/>
  <c r="L467"/>
  <c r="L509"/>
  <c r="L551"/>
  <c r="L594"/>
  <c r="L595" l="1"/>
</calcChain>
</file>

<file path=xl/sharedStrings.xml><?xml version="1.0" encoding="utf-8"?>
<sst xmlns="http://schemas.openxmlformats.org/spreadsheetml/2006/main" count="923" uniqueCount="146">
  <si>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</si>
  <si>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</si>
  <si>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</si>
  <si>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</si>
  <si>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</si>
  <si>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</si>
  <si>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</si>
  <si>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</si>
  <si>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</si>
  <si>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</si>
  <si>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</si>
  <si>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</si>
  <si>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</si>
  <si>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</si>
  <si>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</si>
  <si>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</si>
  <si>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</si>
  <si>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</si>
  <si>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</si>
  <si>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</si>
  <si>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</si>
  <si>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</si>
  <si>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</si>
  <si>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</si>
  <si>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</si>
  <si>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</si>
  <si>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</si>
  <si>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</si>
  <si>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</si>
  <si>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</si>
  <si>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</si>
  <si>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</si>
  <si>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</si>
  <si>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</si>
  <si>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</si>
  <si>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</si>
  <si>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</si>
  <si>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</si>
  <si>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</si>
  <si>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</si>
  <si>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</si>
  <si>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</si>
  <si>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</si>
  <si>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</si>
  <si>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</si>
  <si>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овсяных хлопьев</t>
  </si>
  <si>
    <t>Кофейный напиток с молоком</t>
  </si>
  <si>
    <t>Хлеб ржаной</t>
  </si>
  <si>
    <t>Бутерброд с сыром</t>
  </si>
  <si>
    <t>бутерброд</t>
  </si>
  <si>
    <t>Молоко кипяченое</t>
  </si>
  <si>
    <t>Батон с повидлом</t>
  </si>
  <si>
    <t>Икра кабачковая</t>
  </si>
  <si>
    <t>Борщ</t>
  </si>
  <si>
    <t>Картофельная запеканка с мясом</t>
  </si>
  <si>
    <t>Компот из смеси сухофруктов</t>
  </si>
  <si>
    <t>Батон</t>
  </si>
  <si>
    <t>Яблоки</t>
  </si>
  <si>
    <t>Сок яблочный</t>
  </si>
  <si>
    <t>Рыба отварная</t>
  </si>
  <si>
    <t>Рис отварной</t>
  </si>
  <si>
    <t>Чай с лимоном</t>
  </si>
  <si>
    <t>Кефир 2,5%</t>
  </si>
  <si>
    <t>Запеканка из творога</t>
  </si>
  <si>
    <t>Какао с молоком</t>
  </si>
  <si>
    <t>Бутерброд с маслом</t>
  </si>
  <si>
    <t>яйца</t>
  </si>
  <si>
    <t>Компот из вишни</t>
  </si>
  <si>
    <t>Печенье сахарное</t>
  </si>
  <si>
    <t>конд.изд.</t>
  </si>
  <si>
    <t>Салат из белокочанной капусты</t>
  </si>
  <si>
    <t>Суп гороховый</t>
  </si>
  <si>
    <t>Гуляш из отварной говядины</t>
  </si>
  <si>
    <t>Макаронные изделия отварные</t>
  </si>
  <si>
    <t>Апельсины</t>
  </si>
  <si>
    <t>Капуста тушеная</t>
  </si>
  <si>
    <t>Чай с сахаром</t>
  </si>
  <si>
    <t>Каша жидкая молочная из манной крупы</t>
  </si>
  <si>
    <t>Повидло</t>
  </si>
  <si>
    <t>сладкое</t>
  </si>
  <si>
    <t>Булочка "Веснушка"</t>
  </si>
  <si>
    <t>Салат картофельный с солеными огурцами и зеленым горошком</t>
  </si>
  <si>
    <t>Щи из свежей капусты с картофелем</t>
  </si>
  <si>
    <t>Макаронник с мясом</t>
  </si>
  <si>
    <t>Кисель из клюквы</t>
  </si>
  <si>
    <t>Сок абрикосовый</t>
  </si>
  <si>
    <t>Бананы</t>
  </si>
  <si>
    <t>Пюре картофельное</t>
  </si>
  <si>
    <t>Омлет натуральный</t>
  </si>
  <si>
    <t>Вафли</t>
  </si>
  <si>
    <t>Суп картофельный с макаронными изделиями</t>
  </si>
  <si>
    <t>Котлеты из говядины</t>
  </si>
  <si>
    <t>Напиток клюквенный</t>
  </si>
  <si>
    <t>Груши</t>
  </si>
  <si>
    <t>Печень,тушеная в соусе</t>
  </si>
  <si>
    <t>Каша гречневая рассыпчатая</t>
  </si>
  <si>
    <t>Чай с молоком</t>
  </si>
  <si>
    <t>Каша жидкая молочная пшенная</t>
  </si>
  <si>
    <t>Напиток из плодов шиповника</t>
  </si>
  <si>
    <t>Суп картофельный с рыбой</t>
  </si>
  <si>
    <t>Курица отварная</t>
  </si>
  <si>
    <t>Сок виноградный</t>
  </si>
  <si>
    <t>Макароны отварные с сыром</t>
  </si>
  <si>
    <t>Винегрет овощной</t>
  </si>
  <si>
    <t>Салат из свеклы с сыром и чесноком</t>
  </si>
  <si>
    <t>Суп картофельный с бобовыми</t>
  </si>
  <si>
    <t>Сельдь с луком</t>
  </si>
  <si>
    <t>Каша ячневая вязкая</t>
  </si>
  <si>
    <t>Рассольник ленинградский</t>
  </si>
  <si>
    <t>Плов из говядины</t>
  </si>
  <si>
    <t>Компот из вишен и яблок</t>
  </si>
  <si>
    <t>Печень по-строгановски</t>
  </si>
  <si>
    <t>Компот из сухофруктов</t>
  </si>
  <si>
    <t>Булочка Веснушка</t>
  </si>
  <si>
    <t>Свекольник</t>
  </si>
  <si>
    <t>Рагу из овощей</t>
  </si>
  <si>
    <t>Кисель из кураги</t>
  </si>
  <si>
    <t>Яйцо вареное</t>
  </si>
  <si>
    <t>Чай без сахара</t>
  </si>
  <si>
    <t>Хлеб  ржаной</t>
  </si>
  <si>
    <t>Суп молочный с макаронными изделиями</t>
  </si>
  <si>
    <t>Суп из овощей</t>
  </si>
  <si>
    <t>Голубцы с мясом и рисом</t>
  </si>
  <si>
    <t>Печень, тушеная в соусе</t>
  </si>
  <si>
    <t>Снежок 2,5%</t>
  </si>
  <si>
    <t>Каша жидкая молочная манная</t>
  </si>
  <si>
    <t>Яйца вареные</t>
  </si>
  <si>
    <t>Салат из белокочаной капусты</t>
  </si>
  <si>
    <t>Компот из яблок</t>
  </si>
  <si>
    <t>Суп молочный с крупой</t>
  </si>
  <si>
    <t>Котлеты рыбные</t>
  </si>
  <si>
    <t>Котлеты припущенные из кур</t>
  </si>
  <si>
    <t>Каша молочная пшенная</t>
  </si>
  <si>
    <t>Картофель отварной</t>
  </si>
  <si>
    <t xml:space="preserve">Чай с молоком </t>
  </si>
  <si>
    <t>Котлеты или биточки рыбные</t>
  </si>
  <si>
    <t>Салат картофельный с кукурузой и морковью</t>
  </si>
  <si>
    <t xml:space="preserve">Батон </t>
  </si>
  <si>
    <t>ГБОУ АО "Шенкурская СКОШИ"</t>
  </si>
  <si>
    <t xml:space="preserve">директор </t>
  </si>
  <si>
    <t>Кузнецова Л.В.</t>
  </si>
  <si>
    <t>Рыба, тушеная в томате с овощами</t>
  </si>
  <si>
    <t>Плов из курицы</t>
  </si>
  <si>
    <t>Говядина, тушеная с капустой</t>
  </si>
  <si>
    <t>Макароны отварные</t>
  </si>
  <si>
    <t>Салат из свеклы отварной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</si>
</sst>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2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5"/>
  <sheetViews>
    <sheetView tabSelected="1" workbookViewId="0">
      <pane xSplit="4" ySplit="5" topLeftCell="E540" activePane="bottomRight" state="frozen"/>
      <selection pane="topRight" activeCell="E1" sqref="E1"/>
      <selection pane="bottomLeft" activeCell="A6" sqref="A6"/>
      <selection pane="bottomRight" activeCell="F525" sqref="F52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138</v>
      </c>
      <c r="D1" s="67"/>
      <c r="E1" s="67"/>
      <c r="F1" s="13" t="s">
        <v>16</v>
      </c>
      <c r="G1" s="2" t="s">
        <v>17</v>
      </c>
      <c r="H1" s="68" t="s">
        <v>139</v>
      </c>
      <c r="I1" s="68"/>
      <c r="J1" s="68"/>
      <c r="K1" s="68"/>
    </row>
    <row r="2" spans="1:12" ht="18">
      <c r="A2" s="43" t="s">
        <v>6</v>
      </c>
      <c r="C2" s="2"/>
      <c r="G2" s="2" t="s">
        <v>18</v>
      </c>
      <c r="H2" s="68" t="s">
        <v>140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7">
        <v>29</v>
      </c>
      <c r="I3" s="57">
        <v>12</v>
      </c>
      <c r="J3" s="58">
        <v>2024</v>
      </c>
      <c r="K3" s="1"/>
    </row>
    <row r="4" spans="1:12" ht="13.5" thickBot="1">
      <c r="C4" s="2"/>
      <c r="D4" s="4"/>
      <c r="H4" s="59" t="s">
        <v>42</v>
      </c>
      <c r="I4" s="59" t="s">
        <v>43</v>
      </c>
      <c r="J4" s="59" t="s">
        <v>44</v>
      </c>
    </row>
    <row r="5" spans="1:12" ht="34.5" thickBot="1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200</v>
      </c>
      <c r="G6" s="48">
        <v>6.35</v>
      </c>
      <c r="H6" s="48">
        <v>8.4499999999999993</v>
      </c>
      <c r="I6" s="48">
        <v>19.28</v>
      </c>
      <c r="J6" s="48">
        <v>179</v>
      </c>
      <c r="K6" s="49">
        <v>173</v>
      </c>
      <c r="L6" s="48">
        <v>11.14</v>
      </c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3.35</v>
      </c>
      <c r="H8" s="51">
        <v>3.51</v>
      </c>
      <c r="I8" s="51">
        <v>9.57</v>
      </c>
      <c r="J8" s="51">
        <v>83</v>
      </c>
      <c r="K8" s="52">
        <v>379</v>
      </c>
      <c r="L8" s="51">
        <v>8.6999999999999993</v>
      </c>
    </row>
    <row r="9" spans="1:12" ht="15">
      <c r="A9" s="25"/>
      <c r="B9" s="16"/>
      <c r="C9" s="11"/>
      <c r="D9" s="7" t="s">
        <v>23</v>
      </c>
      <c r="E9" s="50" t="s">
        <v>47</v>
      </c>
      <c r="F9" s="51">
        <v>20</v>
      </c>
      <c r="G9" s="51">
        <v>1.3</v>
      </c>
      <c r="H9" s="51">
        <v>0.24</v>
      </c>
      <c r="I9" s="51">
        <v>6.7</v>
      </c>
      <c r="J9" s="51">
        <v>35</v>
      </c>
      <c r="K9" s="52"/>
      <c r="L9" s="51">
        <v>2.04</v>
      </c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 t="s">
        <v>49</v>
      </c>
      <c r="E11" s="50" t="s">
        <v>48</v>
      </c>
      <c r="F11" s="51">
        <v>82</v>
      </c>
      <c r="G11" s="51">
        <v>8.4600000000000009</v>
      </c>
      <c r="H11" s="51">
        <v>15.34</v>
      </c>
      <c r="I11" s="51">
        <v>17.39</v>
      </c>
      <c r="J11" s="51">
        <v>242</v>
      </c>
      <c r="K11" s="52">
        <v>3</v>
      </c>
      <c r="L11" s="51">
        <v>24.5</v>
      </c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502</v>
      </c>
      <c r="G13" s="21">
        <f t="shared" ref="G13:J13" si="0">SUM(G6:G12)</f>
        <v>19.46</v>
      </c>
      <c r="H13" s="21">
        <f t="shared" si="0"/>
        <v>27.54</v>
      </c>
      <c r="I13" s="21">
        <f t="shared" si="0"/>
        <v>52.940000000000005</v>
      </c>
      <c r="J13" s="21">
        <f t="shared" si="0"/>
        <v>539</v>
      </c>
      <c r="K13" s="27"/>
      <c r="L13" s="21">
        <f t="shared" ref="L13" si="1">SUM(L6:L12)</f>
        <v>46.379999999999995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 t="s">
        <v>31</v>
      </c>
      <c r="E15" s="50" t="s">
        <v>50</v>
      </c>
      <c r="F15" s="51">
        <v>200</v>
      </c>
      <c r="G15" s="51">
        <v>5.8</v>
      </c>
      <c r="H15" s="51">
        <v>5</v>
      </c>
      <c r="I15" s="51">
        <v>9.6</v>
      </c>
      <c r="J15" s="51">
        <v>107</v>
      </c>
      <c r="K15" s="52">
        <v>385</v>
      </c>
      <c r="L15" s="51">
        <v>11.3</v>
      </c>
    </row>
    <row r="16" spans="1:12" ht="15">
      <c r="A16" s="25"/>
      <c r="B16" s="16"/>
      <c r="C16" s="11"/>
      <c r="D16" s="6" t="s">
        <v>35</v>
      </c>
      <c r="E16" s="50" t="s">
        <v>80</v>
      </c>
      <c r="F16" s="51">
        <v>50</v>
      </c>
      <c r="G16" s="51">
        <v>3.59</v>
      </c>
      <c r="H16" s="51">
        <v>2.57</v>
      </c>
      <c r="I16" s="51">
        <v>26.7</v>
      </c>
      <c r="J16" s="51">
        <v>144</v>
      </c>
      <c r="K16" s="52">
        <v>429</v>
      </c>
      <c r="L16" s="51">
        <v>8.6</v>
      </c>
    </row>
    <row r="17" spans="1:12" ht="15">
      <c r="A17" s="26"/>
      <c r="B17" s="18"/>
      <c r="C17" s="8"/>
      <c r="D17" s="19" t="s">
        <v>39</v>
      </c>
      <c r="E17" s="9"/>
      <c r="F17" s="21">
        <f>SUM(F14:F16)</f>
        <v>250</v>
      </c>
      <c r="G17" s="21">
        <f t="shared" ref="G17:J17" si="2">SUM(G14:G16)</f>
        <v>9.39</v>
      </c>
      <c r="H17" s="21">
        <f t="shared" si="2"/>
        <v>7.57</v>
      </c>
      <c r="I17" s="21">
        <f t="shared" si="2"/>
        <v>36.299999999999997</v>
      </c>
      <c r="J17" s="21">
        <f t="shared" si="2"/>
        <v>251</v>
      </c>
      <c r="K17" s="27"/>
      <c r="L17" s="21">
        <f>SUM(L15:L16)</f>
        <v>19.899999999999999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52</v>
      </c>
      <c r="F18" s="51">
        <v>100</v>
      </c>
      <c r="G18" s="51">
        <v>1.9</v>
      </c>
      <c r="H18" s="51">
        <v>8.9</v>
      </c>
      <c r="I18" s="51">
        <v>7.7</v>
      </c>
      <c r="J18" s="51">
        <v>119</v>
      </c>
      <c r="K18" s="52"/>
      <c r="L18" s="51">
        <v>26.41</v>
      </c>
    </row>
    <row r="19" spans="1:12" ht="15">
      <c r="A19" s="25"/>
      <c r="B19" s="16"/>
      <c r="C19" s="11"/>
      <c r="D19" s="7" t="s">
        <v>28</v>
      </c>
      <c r="E19" s="50" t="s">
        <v>53</v>
      </c>
      <c r="F19" s="51">
        <v>200</v>
      </c>
      <c r="G19" s="51">
        <v>6.39</v>
      </c>
      <c r="H19" s="51">
        <v>19.420000000000002</v>
      </c>
      <c r="I19" s="51">
        <v>34.25</v>
      </c>
      <c r="J19" s="51">
        <v>365</v>
      </c>
      <c r="K19" s="52">
        <v>81</v>
      </c>
      <c r="L19" s="51">
        <v>16.88</v>
      </c>
    </row>
    <row r="20" spans="1:12" ht="15">
      <c r="A20" s="25"/>
      <c r="B20" s="16"/>
      <c r="C20" s="11"/>
      <c r="D20" s="7" t="s">
        <v>29</v>
      </c>
      <c r="E20" s="50" t="s">
        <v>54</v>
      </c>
      <c r="F20" s="51">
        <v>200</v>
      </c>
      <c r="G20" s="51">
        <v>22.64</v>
      </c>
      <c r="H20" s="51">
        <v>18</v>
      </c>
      <c r="I20" s="51">
        <v>26</v>
      </c>
      <c r="J20" s="51">
        <v>356</v>
      </c>
      <c r="K20" s="52">
        <v>377</v>
      </c>
      <c r="L20" s="51">
        <v>123.07</v>
      </c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 t="s">
        <v>55</v>
      </c>
      <c r="F22" s="51">
        <v>200</v>
      </c>
      <c r="G22" s="51">
        <v>0.05</v>
      </c>
      <c r="H22" s="51"/>
      <c r="I22" s="51">
        <v>6.79</v>
      </c>
      <c r="J22" s="51">
        <v>27</v>
      </c>
      <c r="K22" s="52">
        <v>349</v>
      </c>
      <c r="L22" s="51">
        <v>3.9</v>
      </c>
    </row>
    <row r="23" spans="1:12" ht="15">
      <c r="A23" s="25"/>
      <c r="B23" s="16"/>
      <c r="C23" s="11"/>
      <c r="D23" s="7" t="s">
        <v>32</v>
      </c>
      <c r="E23" s="50" t="s">
        <v>56</v>
      </c>
      <c r="F23" s="51">
        <v>40</v>
      </c>
      <c r="G23" s="51">
        <v>2.25</v>
      </c>
      <c r="H23" s="51">
        <v>0.9</v>
      </c>
      <c r="I23" s="51">
        <v>15.4</v>
      </c>
      <c r="J23" s="51">
        <v>78.599999999999994</v>
      </c>
      <c r="K23" s="52"/>
      <c r="L23" s="51">
        <v>5</v>
      </c>
    </row>
    <row r="24" spans="1:12" ht="15">
      <c r="A24" s="25"/>
      <c r="B24" s="16"/>
      <c r="C24" s="11"/>
      <c r="D24" s="7" t="s">
        <v>33</v>
      </c>
      <c r="E24" s="50" t="s">
        <v>47</v>
      </c>
      <c r="F24" s="51">
        <v>30</v>
      </c>
      <c r="G24" s="51">
        <v>2</v>
      </c>
      <c r="H24" s="51">
        <v>0.36</v>
      </c>
      <c r="I24" s="51">
        <v>10</v>
      </c>
      <c r="J24" s="51">
        <v>52.2</v>
      </c>
      <c r="K24" s="52"/>
      <c r="L24" s="51">
        <v>3.06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770</v>
      </c>
      <c r="G27" s="21">
        <f t="shared" ref="G27:J27" si="3">SUM(G18:G26)</f>
        <v>35.230000000000004</v>
      </c>
      <c r="H27" s="21">
        <f t="shared" si="3"/>
        <v>47.58</v>
      </c>
      <c r="I27" s="21">
        <f t="shared" si="3"/>
        <v>100.14000000000001</v>
      </c>
      <c r="J27" s="21">
        <f t="shared" si="3"/>
        <v>997.80000000000007</v>
      </c>
      <c r="K27" s="27"/>
      <c r="L27" s="21">
        <f>SUM(L18:L26)</f>
        <v>178.32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 t="s">
        <v>58</v>
      </c>
      <c r="F29" s="51">
        <v>200</v>
      </c>
      <c r="G29" s="51">
        <v>1</v>
      </c>
      <c r="H29" s="51">
        <v>0.2</v>
      </c>
      <c r="I29" s="51">
        <v>0.2</v>
      </c>
      <c r="J29" s="51">
        <v>92</v>
      </c>
      <c r="K29" s="52"/>
      <c r="L29" s="51">
        <v>15.9</v>
      </c>
    </row>
    <row r="30" spans="1:12" ht="15">
      <c r="A30" s="25"/>
      <c r="B30" s="16"/>
      <c r="C30" s="11"/>
      <c r="D30" s="6" t="s">
        <v>24</v>
      </c>
      <c r="E30" s="50" t="s">
        <v>57</v>
      </c>
      <c r="F30" s="51">
        <v>155</v>
      </c>
      <c r="G30" s="51">
        <v>0.62</v>
      </c>
      <c r="H30" s="51">
        <v>0.62</v>
      </c>
      <c r="I30" s="51">
        <v>15.2</v>
      </c>
      <c r="J30" s="51">
        <v>73</v>
      </c>
      <c r="K30" s="52"/>
      <c r="L30" s="51">
        <v>22.6</v>
      </c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355</v>
      </c>
      <c r="G32" s="21">
        <f t="shared" ref="G32:J32" si="4">SUM(G28:G31)</f>
        <v>1.62</v>
      </c>
      <c r="H32" s="21">
        <f t="shared" si="4"/>
        <v>0.82000000000000006</v>
      </c>
      <c r="I32" s="21">
        <f t="shared" si="4"/>
        <v>15.399999999999999</v>
      </c>
      <c r="J32" s="21">
        <f t="shared" si="4"/>
        <v>165</v>
      </c>
      <c r="K32" s="27"/>
      <c r="L32" s="21">
        <f>SUM(L29:L31)</f>
        <v>38.5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141</v>
      </c>
      <c r="F33" s="51">
        <v>200</v>
      </c>
      <c r="G33" s="51">
        <v>19.600000000000001</v>
      </c>
      <c r="H33" s="51">
        <v>9.4700000000000006</v>
      </c>
      <c r="I33" s="51">
        <v>5.84</v>
      </c>
      <c r="J33" s="51">
        <v>187</v>
      </c>
      <c r="K33" s="52">
        <v>229</v>
      </c>
      <c r="L33" s="51">
        <v>72.400000000000006</v>
      </c>
    </row>
    <row r="34" spans="1:12" ht="15">
      <c r="A34" s="25"/>
      <c r="B34" s="16"/>
      <c r="C34" s="11"/>
      <c r="D34" s="7" t="s">
        <v>30</v>
      </c>
      <c r="E34" s="50" t="s">
        <v>60</v>
      </c>
      <c r="F34" s="51">
        <v>150</v>
      </c>
      <c r="G34" s="51">
        <v>3.66</v>
      </c>
      <c r="H34" s="51">
        <v>4.5999999999999996</v>
      </c>
      <c r="I34" s="51">
        <v>35.79</v>
      </c>
      <c r="J34" s="51">
        <v>199</v>
      </c>
      <c r="K34" s="52">
        <v>304</v>
      </c>
      <c r="L34" s="51">
        <v>11.9</v>
      </c>
    </row>
    <row r="35" spans="1:12" ht="15">
      <c r="A35" s="25"/>
      <c r="B35" s="16"/>
      <c r="C35" s="11"/>
      <c r="D35" s="7" t="s">
        <v>31</v>
      </c>
      <c r="E35" s="50" t="s">
        <v>61</v>
      </c>
      <c r="F35" s="51">
        <v>200</v>
      </c>
      <c r="G35" s="51">
        <v>0.24</v>
      </c>
      <c r="H35" s="51">
        <v>0.05</v>
      </c>
      <c r="I35" s="51">
        <v>13.85</v>
      </c>
      <c r="J35" s="51">
        <v>57</v>
      </c>
      <c r="K35" s="52">
        <v>377</v>
      </c>
      <c r="L35" s="51">
        <v>3.12</v>
      </c>
    </row>
    <row r="36" spans="1:12" ht="15">
      <c r="A36" s="25"/>
      <c r="B36" s="16"/>
      <c r="C36" s="11"/>
      <c r="D36" s="7" t="s">
        <v>23</v>
      </c>
      <c r="E36" s="50" t="s">
        <v>47</v>
      </c>
      <c r="F36" s="51">
        <v>30</v>
      </c>
      <c r="G36" s="51">
        <v>2</v>
      </c>
      <c r="H36" s="51">
        <v>0.36</v>
      </c>
      <c r="I36" s="51">
        <v>10</v>
      </c>
      <c r="J36" s="51">
        <v>52.2</v>
      </c>
      <c r="K36" s="52"/>
      <c r="L36" s="51">
        <v>3.06</v>
      </c>
    </row>
    <row r="37" spans="1:12" ht="15">
      <c r="A37" s="25"/>
      <c r="B37" s="16"/>
      <c r="C37" s="11"/>
      <c r="D37" s="6" t="s">
        <v>32</v>
      </c>
      <c r="E37" s="50" t="s">
        <v>56</v>
      </c>
      <c r="F37" s="51">
        <v>40</v>
      </c>
      <c r="G37" s="51">
        <v>2.25</v>
      </c>
      <c r="H37" s="51">
        <v>0.9</v>
      </c>
      <c r="I37" s="51">
        <v>15.4</v>
      </c>
      <c r="J37" s="51">
        <v>78.599999999999994</v>
      </c>
      <c r="K37" s="52"/>
      <c r="L37" s="51">
        <v>5</v>
      </c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620</v>
      </c>
      <c r="G39" s="21">
        <f t="shared" ref="G39:J39" si="5">SUM(G33:G38)</f>
        <v>27.75</v>
      </c>
      <c r="H39" s="21">
        <f t="shared" si="5"/>
        <v>15.38</v>
      </c>
      <c r="I39" s="21">
        <f t="shared" si="5"/>
        <v>80.88</v>
      </c>
      <c r="J39" s="21">
        <f t="shared" si="5"/>
        <v>573.79999999999995</v>
      </c>
      <c r="K39" s="27"/>
      <c r="L39" s="21">
        <f>SUM(L33:L38)</f>
        <v>95.480000000000018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62</v>
      </c>
      <c r="F40" s="51">
        <v>180</v>
      </c>
      <c r="G40" s="51">
        <v>3</v>
      </c>
      <c r="H40" s="51">
        <v>2.5</v>
      </c>
      <c r="I40" s="51">
        <v>4</v>
      </c>
      <c r="J40" s="51">
        <v>51</v>
      </c>
      <c r="K40" s="52"/>
      <c r="L40" s="51">
        <v>20.8</v>
      </c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 t="s">
        <v>32</v>
      </c>
      <c r="E44" s="50" t="s">
        <v>56</v>
      </c>
      <c r="F44" s="51">
        <v>20</v>
      </c>
      <c r="G44" s="51">
        <v>1.5</v>
      </c>
      <c r="H44" s="51">
        <v>0.6</v>
      </c>
      <c r="I44" s="51">
        <v>10.3</v>
      </c>
      <c r="J44" s="51">
        <v>52.4</v>
      </c>
      <c r="K44" s="52"/>
      <c r="L44" s="51">
        <v>2.5</v>
      </c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 t="shared" ref="G46:J46" si="6">SUM(G40:G45)</f>
        <v>4.5</v>
      </c>
      <c r="H46" s="21">
        <f t="shared" si="6"/>
        <v>3.1</v>
      </c>
      <c r="I46" s="21">
        <f t="shared" si="6"/>
        <v>14.3</v>
      </c>
      <c r="J46" s="21">
        <f t="shared" si="6"/>
        <v>103.4</v>
      </c>
      <c r="K46" s="27"/>
      <c r="L46" s="21">
        <f>SUM(L40:L45)</f>
        <v>23.3</v>
      </c>
    </row>
    <row r="47" spans="1:12" ht="15.75" thickBot="1">
      <c r="A47" s="31">
        <f>A6</f>
        <v>1</v>
      </c>
      <c r="B47" s="32">
        <f>B6</f>
        <v>1</v>
      </c>
      <c r="C47" s="64" t="s">
        <v>4</v>
      </c>
      <c r="D47" s="65"/>
      <c r="E47" s="33"/>
      <c r="F47" s="34">
        <f>F13+F17+F27+F32+F39+F46</f>
        <v>2697</v>
      </c>
      <c r="G47" s="34">
        <f t="shared" ref="G47:J47" si="7">G13+G17+G27+G32+G39+G46</f>
        <v>97.950000000000017</v>
      </c>
      <c r="H47" s="34">
        <f t="shared" si="7"/>
        <v>101.98999999999998</v>
      </c>
      <c r="I47" s="34">
        <f t="shared" si="7"/>
        <v>299.96000000000004</v>
      </c>
      <c r="J47" s="34">
        <f t="shared" si="7"/>
        <v>2630.0000000000005</v>
      </c>
      <c r="K47" s="35"/>
      <c r="L47" s="34">
        <f>L13+L17+L27+L32+L39+L46</f>
        <v>401.88000000000005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63</v>
      </c>
      <c r="F48" s="48">
        <v>200</v>
      </c>
      <c r="G48" s="48">
        <v>31.99</v>
      </c>
      <c r="H48" s="48">
        <v>19.62</v>
      </c>
      <c r="I48" s="48">
        <v>22.39</v>
      </c>
      <c r="J48" s="48">
        <v>394</v>
      </c>
      <c r="K48" s="49">
        <v>223</v>
      </c>
      <c r="L48" s="48">
        <v>61.4</v>
      </c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 t="s">
        <v>64</v>
      </c>
      <c r="F50" s="51">
        <v>250</v>
      </c>
      <c r="G50" s="51">
        <v>3.21</v>
      </c>
      <c r="H50" s="51">
        <v>3.2</v>
      </c>
      <c r="I50" s="51">
        <v>9.68</v>
      </c>
      <c r="J50" s="51">
        <v>80</v>
      </c>
      <c r="K50" s="52">
        <v>382</v>
      </c>
      <c r="L50" s="51">
        <v>10.15</v>
      </c>
    </row>
    <row r="51" spans="1:12" ht="15">
      <c r="A51" s="15"/>
      <c r="B51" s="16"/>
      <c r="C51" s="11"/>
      <c r="D51" s="7" t="s">
        <v>23</v>
      </c>
      <c r="E51" s="50" t="s">
        <v>47</v>
      </c>
      <c r="F51" s="51">
        <v>20</v>
      </c>
      <c r="G51" s="51">
        <v>1.3</v>
      </c>
      <c r="H51" s="51">
        <v>0.24</v>
      </c>
      <c r="I51" s="51">
        <v>6.7</v>
      </c>
      <c r="J51" s="51">
        <v>35</v>
      </c>
      <c r="K51" s="52"/>
      <c r="L51" s="51">
        <v>2.04</v>
      </c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 t="s">
        <v>49</v>
      </c>
      <c r="E53" s="50" t="s">
        <v>65</v>
      </c>
      <c r="F53" s="51">
        <v>60</v>
      </c>
      <c r="G53" s="51">
        <v>4.0599999999999996</v>
      </c>
      <c r="H53" s="51">
        <v>7.57</v>
      </c>
      <c r="I53" s="51">
        <v>16.93</v>
      </c>
      <c r="J53" s="51">
        <v>152</v>
      </c>
      <c r="K53" s="52">
        <v>1</v>
      </c>
      <c r="L53" s="51">
        <v>13.25</v>
      </c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530</v>
      </c>
      <c r="G55" s="21">
        <f t="shared" ref="G55" si="8">SUM(G48:G54)</f>
        <v>40.559999999999995</v>
      </c>
      <c r="H55" s="21">
        <f t="shared" ref="H55" si="9">SUM(H48:H54)</f>
        <v>30.63</v>
      </c>
      <c r="I55" s="21">
        <f t="shared" ref="I55" si="10">SUM(I48:I54)</f>
        <v>55.7</v>
      </c>
      <c r="J55" s="21">
        <f t="shared" ref="J55" si="11">SUM(J48:J54)</f>
        <v>661</v>
      </c>
      <c r="K55" s="27"/>
      <c r="L55" s="21">
        <f t="shared" ref="L55:L97" si="12">SUM(L48:L54)</f>
        <v>86.84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 t="s">
        <v>31</v>
      </c>
      <c r="E57" s="50" t="s">
        <v>67</v>
      </c>
      <c r="F57" s="51">
        <v>200</v>
      </c>
      <c r="G57" s="51">
        <v>0.5</v>
      </c>
      <c r="H57" s="51">
        <v>0.2</v>
      </c>
      <c r="I57" s="51">
        <v>23.1</v>
      </c>
      <c r="J57" s="51">
        <v>96</v>
      </c>
      <c r="K57" s="52">
        <v>507</v>
      </c>
      <c r="L57" s="51">
        <v>20.13</v>
      </c>
    </row>
    <row r="58" spans="1:12" ht="15">
      <c r="A58" s="15"/>
      <c r="B58" s="16"/>
      <c r="C58" s="11"/>
      <c r="D58" s="6" t="s">
        <v>69</v>
      </c>
      <c r="E58" s="50" t="s">
        <v>68</v>
      </c>
      <c r="F58" s="51">
        <v>20</v>
      </c>
      <c r="G58" s="51">
        <v>1.5</v>
      </c>
      <c r="H58" s="51">
        <v>1.96</v>
      </c>
      <c r="I58" s="51">
        <v>14.9</v>
      </c>
      <c r="J58" s="51">
        <v>83.5</v>
      </c>
      <c r="K58" s="52"/>
      <c r="L58" s="51">
        <v>4.53</v>
      </c>
    </row>
    <row r="59" spans="1:12" ht="15">
      <c r="A59" s="17"/>
      <c r="B59" s="18"/>
      <c r="C59" s="8"/>
      <c r="D59" s="19" t="s">
        <v>39</v>
      </c>
      <c r="E59" s="9"/>
      <c r="F59" s="21">
        <f>SUM(F56:F58)</f>
        <v>220</v>
      </c>
      <c r="G59" s="21">
        <f t="shared" ref="G59" si="13">SUM(G56:G58)</f>
        <v>2</v>
      </c>
      <c r="H59" s="21">
        <f t="shared" ref="H59" si="14">SUM(H56:H58)</f>
        <v>2.16</v>
      </c>
      <c r="I59" s="21">
        <f t="shared" ref="I59" si="15">SUM(I56:I58)</f>
        <v>38</v>
      </c>
      <c r="J59" s="21">
        <f t="shared" ref="J59" si="16">SUM(J56:J58)</f>
        <v>179.5</v>
      </c>
      <c r="K59" s="27"/>
      <c r="L59" s="21">
        <f>SUM(L57:L58)</f>
        <v>24.66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70</v>
      </c>
      <c r="F60" s="51">
        <v>120</v>
      </c>
      <c r="G60" s="51">
        <v>1.88</v>
      </c>
      <c r="H60" s="51">
        <v>2.74</v>
      </c>
      <c r="I60" s="51">
        <v>5.14</v>
      </c>
      <c r="J60" s="51">
        <v>53</v>
      </c>
      <c r="K60" s="52">
        <v>45</v>
      </c>
      <c r="L60" s="51">
        <v>7.8</v>
      </c>
    </row>
    <row r="61" spans="1:12" ht="15">
      <c r="A61" s="15"/>
      <c r="B61" s="16"/>
      <c r="C61" s="11"/>
      <c r="D61" s="7" t="s">
        <v>28</v>
      </c>
      <c r="E61" s="50" t="s">
        <v>108</v>
      </c>
      <c r="F61" s="51">
        <v>200</v>
      </c>
      <c r="G61" s="51">
        <v>2.6</v>
      </c>
      <c r="H61" s="51">
        <v>3.4</v>
      </c>
      <c r="I61" s="51">
        <v>17.600000000000001</v>
      </c>
      <c r="J61" s="51">
        <v>107</v>
      </c>
      <c r="K61" s="52">
        <v>96</v>
      </c>
      <c r="L61" s="51">
        <v>13.78</v>
      </c>
    </row>
    <row r="62" spans="1:12" ht="15">
      <c r="A62" s="15"/>
      <c r="B62" s="16"/>
      <c r="C62" s="11"/>
      <c r="D62" s="7" t="s">
        <v>29</v>
      </c>
      <c r="E62" s="50" t="s">
        <v>72</v>
      </c>
      <c r="F62" s="51">
        <v>100</v>
      </c>
      <c r="G62" s="51">
        <v>13.36</v>
      </c>
      <c r="H62" s="51">
        <v>14.08</v>
      </c>
      <c r="I62" s="51">
        <v>3.27</v>
      </c>
      <c r="J62" s="51">
        <v>164</v>
      </c>
      <c r="K62" s="52">
        <v>246</v>
      </c>
      <c r="L62" s="51">
        <v>61.8</v>
      </c>
    </row>
    <row r="63" spans="1:12" ht="15">
      <c r="A63" s="15"/>
      <c r="B63" s="16"/>
      <c r="C63" s="11"/>
      <c r="D63" s="7" t="s">
        <v>30</v>
      </c>
      <c r="E63" s="50" t="s">
        <v>95</v>
      </c>
      <c r="F63" s="51">
        <v>160</v>
      </c>
      <c r="G63" s="51">
        <v>8.85</v>
      </c>
      <c r="H63" s="51">
        <v>9.5500000000000007</v>
      </c>
      <c r="I63" s="51">
        <v>39.86</v>
      </c>
      <c r="J63" s="51">
        <v>280</v>
      </c>
      <c r="K63" s="52">
        <v>171</v>
      </c>
      <c r="L63" s="51">
        <v>11.7</v>
      </c>
    </row>
    <row r="64" spans="1:12" ht="15">
      <c r="A64" s="15"/>
      <c r="B64" s="16"/>
      <c r="C64" s="11"/>
      <c r="D64" s="7" t="s">
        <v>31</v>
      </c>
      <c r="E64" s="50" t="s">
        <v>55</v>
      </c>
      <c r="F64" s="51">
        <v>200</v>
      </c>
      <c r="G64" s="51">
        <v>0.05</v>
      </c>
      <c r="H64" s="51"/>
      <c r="I64" s="51">
        <v>6.79</v>
      </c>
      <c r="J64" s="51">
        <v>27</v>
      </c>
      <c r="K64" s="52">
        <v>349</v>
      </c>
      <c r="L64" s="51">
        <v>3.9</v>
      </c>
    </row>
    <row r="65" spans="1:12" ht="15">
      <c r="A65" s="15"/>
      <c r="B65" s="16"/>
      <c r="C65" s="11"/>
      <c r="D65" s="7" t="s">
        <v>32</v>
      </c>
      <c r="E65" s="50" t="s">
        <v>56</v>
      </c>
      <c r="F65" s="51">
        <v>40</v>
      </c>
      <c r="G65" s="51">
        <v>3</v>
      </c>
      <c r="H65" s="51">
        <v>1.1599999999999999</v>
      </c>
      <c r="I65" s="51">
        <v>20.5</v>
      </c>
      <c r="J65" s="51">
        <v>105</v>
      </c>
      <c r="K65" s="52"/>
      <c r="L65" s="51">
        <v>5</v>
      </c>
    </row>
    <row r="66" spans="1:12" ht="15">
      <c r="A66" s="15"/>
      <c r="B66" s="16"/>
      <c r="C66" s="11"/>
      <c r="D66" s="7" t="s">
        <v>33</v>
      </c>
      <c r="E66" s="50" t="s">
        <v>47</v>
      </c>
      <c r="F66" s="51">
        <v>30</v>
      </c>
      <c r="G66" s="51">
        <v>2</v>
      </c>
      <c r="H66" s="51">
        <v>0.36</v>
      </c>
      <c r="I66" s="51">
        <v>10</v>
      </c>
      <c r="J66" s="51">
        <v>52.2</v>
      </c>
      <c r="K66" s="52"/>
      <c r="L66" s="51">
        <v>3.06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850</v>
      </c>
      <c r="G69" s="21">
        <f t="shared" ref="G69" si="17">SUM(G60:G68)</f>
        <v>31.74</v>
      </c>
      <c r="H69" s="21">
        <f t="shared" ref="H69" si="18">SUM(H60:H68)</f>
        <v>31.29</v>
      </c>
      <c r="I69" s="21">
        <f t="shared" ref="I69" si="19">SUM(I60:I68)</f>
        <v>103.16000000000001</v>
      </c>
      <c r="J69" s="21">
        <f t="shared" ref="J69" si="20">SUM(J60:J68)</f>
        <v>788.2</v>
      </c>
      <c r="K69" s="27"/>
      <c r="L69" s="21">
        <f>SUM(L60:L68)</f>
        <v>107.04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 t="s">
        <v>58</v>
      </c>
      <c r="F71" s="51">
        <v>200</v>
      </c>
      <c r="G71" s="51">
        <v>1</v>
      </c>
      <c r="H71" s="51">
        <v>0.2</v>
      </c>
      <c r="I71" s="51">
        <v>0.2</v>
      </c>
      <c r="J71" s="51">
        <v>92</v>
      </c>
      <c r="K71" s="52"/>
      <c r="L71" s="51">
        <v>15.9</v>
      </c>
    </row>
    <row r="72" spans="1:12" ht="15">
      <c r="A72" s="15"/>
      <c r="B72" s="16"/>
      <c r="C72" s="11"/>
      <c r="D72" s="6" t="s">
        <v>24</v>
      </c>
      <c r="E72" s="50" t="s">
        <v>74</v>
      </c>
      <c r="F72" s="51">
        <v>155</v>
      </c>
      <c r="G72" s="51">
        <v>2.5</v>
      </c>
      <c r="H72" s="51">
        <v>0.8</v>
      </c>
      <c r="I72" s="51">
        <v>14.6</v>
      </c>
      <c r="J72" s="51">
        <v>70</v>
      </c>
      <c r="K72" s="52"/>
      <c r="L72" s="51">
        <v>43.77</v>
      </c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355</v>
      </c>
      <c r="G74" s="21">
        <f t="shared" ref="G74" si="21">SUM(G70:G73)</f>
        <v>3.5</v>
      </c>
      <c r="H74" s="21">
        <f t="shared" ref="H74" si="22">SUM(H70:H73)</f>
        <v>1</v>
      </c>
      <c r="I74" s="21">
        <f t="shared" ref="I74" si="23">SUM(I70:I73)</f>
        <v>14.799999999999999</v>
      </c>
      <c r="J74" s="21">
        <f t="shared" ref="J74" si="24">SUM(J70:J73)</f>
        <v>162</v>
      </c>
      <c r="K74" s="27"/>
      <c r="L74" s="21">
        <f>SUM(L70:L73)</f>
        <v>59.67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100</v>
      </c>
      <c r="F75" s="51">
        <v>100</v>
      </c>
      <c r="G75" s="51">
        <v>21.35</v>
      </c>
      <c r="H75" s="51">
        <v>23.47</v>
      </c>
      <c r="I75" s="51">
        <v>0.44</v>
      </c>
      <c r="J75" s="51">
        <v>298</v>
      </c>
      <c r="K75" s="52">
        <v>288</v>
      </c>
      <c r="L75" s="51">
        <v>48.22</v>
      </c>
    </row>
    <row r="76" spans="1:12" ht="15">
      <c r="A76" s="15"/>
      <c r="B76" s="16"/>
      <c r="C76" s="11"/>
      <c r="D76" s="7" t="s">
        <v>30</v>
      </c>
      <c r="E76" s="50" t="s">
        <v>75</v>
      </c>
      <c r="F76" s="51">
        <v>180</v>
      </c>
      <c r="G76" s="51">
        <v>4</v>
      </c>
      <c r="H76" s="51">
        <v>6.25</v>
      </c>
      <c r="I76" s="51">
        <v>14.62</v>
      </c>
      <c r="J76" s="51">
        <v>112</v>
      </c>
      <c r="K76" s="52">
        <v>139</v>
      </c>
      <c r="L76" s="51">
        <v>23</v>
      </c>
    </row>
    <row r="77" spans="1:12" ht="15">
      <c r="A77" s="15"/>
      <c r="B77" s="16"/>
      <c r="C77" s="11"/>
      <c r="D77" s="7" t="s">
        <v>31</v>
      </c>
      <c r="E77" s="50" t="s">
        <v>76</v>
      </c>
      <c r="F77" s="51">
        <v>210</v>
      </c>
      <c r="G77" s="51">
        <v>0.1</v>
      </c>
      <c r="H77" s="51">
        <v>0.02</v>
      </c>
      <c r="I77" s="51">
        <v>14.64</v>
      </c>
      <c r="J77" s="51">
        <v>59</v>
      </c>
      <c r="K77" s="52">
        <v>376</v>
      </c>
      <c r="L77" s="51">
        <v>1</v>
      </c>
    </row>
    <row r="78" spans="1:12" ht="15">
      <c r="A78" s="15"/>
      <c r="B78" s="16"/>
      <c r="C78" s="11"/>
      <c r="D78" s="7" t="s">
        <v>23</v>
      </c>
      <c r="E78" s="50" t="s">
        <v>47</v>
      </c>
      <c r="F78" s="51">
        <v>30</v>
      </c>
      <c r="G78" s="51">
        <v>2</v>
      </c>
      <c r="H78" s="51">
        <v>0.36</v>
      </c>
      <c r="I78" s="51">
        <v>10</v>
      </c>
      <c r="J78" s="51">
        <v>52.2</v>
      </c>
      <c r="K78" s="52"/>
      <c r="L78" s="51">
        <v>3.06</v>
      </c>
    </row>
    <row r="79" spans="1:12" ht="15">
      <c r="A79" s="15"/>
      <c r="B79" s="16"/>
      <c r="C79" s="11"/>
      <c r="D79" s="6" t="s">
        <v>32</v>
      </c>
      <c r="E79" s="50" t="s">
        <v>56</v>
      </c>
      <c r="F79" s="51">
        <v>40</v>
      </c>
      <c r="G79" s="51">
        <v>3</v>
      </c>
      <c r="H79" s="51">
        <v>1.1599999999999999</v>
      </c>
      <c r="I79" s="51">
        <v>20.5</v>
      </c>
      <c r="J79" s="51">
        <v>105</v>
      </c>
      <c r="K79" s="52"/>
      <c r="L79" s="51">
        <v>5</v>
      </c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560</v>
      </c>
      <c r="G81" s="21">
        <f t="shared" ref="G81" si="25">SUM(G75:G80)</f>
        <v>30.450000000000003</v>
      </c>
      <c r="H81" s="21">
        <f t="shared" ref="H81" si="26">SUM(H75:H80)</f>
        <v>31.259999999999998</v>
      </c>
      <c r="I81" s="21">
        <f t="shared" ref="I81" si="27">SUM(I75:I80)</f>
        <v>60.2</v>
      </c>
      <c r="J81" s="21">
        <f t="shared" ref="J81" si="28">SUM(J75:J80)</f>
        <v>626.20000000000005</v>
      </c>
      <c r="K81" s="27"/>
      <c r="L81" s="21">
        <f>SUM(L75:L80)</f>
        <v>80.28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62</v>
      </c>
      <c r="F82" s="51">
        <v>180</v>
      </c>
      <c r="G82" s="51">
        <v>3</v>
      </c>
      <c r="H82" s="51">
        <v>2.5</v>
      </c>
      <c r="I82" s="51">
        <v>4</v>
      </c>
      <c r="J82" s="51">
        <v>51</v>
      </c>
      <c r="K82" s="52"/>
      <c r="L82" s="51">
        <v>20.8</v>
      </c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 t="s">
        <v>32</v>
      </c>
      <c r="E86" s="50" t="s">
        <v>56</v>
      </c>
      <c r="F86" s="51">
        <v>20</v>
      </c>
      <c r="G86" s="51">
        <v>1.5</v>
      </c>
      <c r="H86" s="51">
        <v>0.6</v>
      </c>
      <c r="I86" s="51">
        <v>10.3</v>
      </c>
      <c r="J86" s="51">
        <v>52.4</v>
      </c>
      <c r="K86" s="52"/>
      <c r="L86" s="51">
        <v>2.5</v>
      </c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200</v>
      </c>
      <c r="G88" s="21">
        <f t="shared" ref="G88" si="29">SUM(G82:G87)</f>
        <v>4.5</v>
      </c>
      <c r="H88" s="21">
        <f t="shared" ref="H88" si="30">SUM(H82:H87)</f>
        <v>3.1</v>
      </c>
      <c r="I88" s="21">
        <f t="shared" ref="I88" si="31">SUM(I82:I87)</f>
        <v>14.3</v>
      </c>
      <c r="J88" s="21">
        <f t="shared" ref="J88" si="32">SUM(J82:J87)</f>
        <v>103.4</v>
      </c>
      <c r="K88" s="27"/>
      <c r="L88" s="21">
        <f>SUM(L82:L87)</f>
        <v>23.3</v>
      </c>
    </row>
    <row r="89" spans="1:12" ht="15.75" customHeight="1" thickBot="1">
      <c r="A89" s="36">
        <f>A48</f>
        <v>1</v>
      </c>
      <c r="B89" s="36">
        <f>B48</f>
        <v>2</v>
      </c>
      <c r="C89" s="64" t="s">
        <v>4</v>
      </c>
      <c r="D89" s="65"/>
      <c r="E89" s="33"/>
      <c r="F89" s="34">
        <f>F55+F59+F69+F74+F81+F88</f>
        <v>2715</v>
      </c>
      <c r="G89" s="34">
        <f t="shared" ref="G89" si="33">G55+G59+G69+G74+G81+G88</f>
        <v>112.75</v>
      </c>
      <c r="H89" s="34">
        <f t="shared" ref="H89" si="34">H55+H59+H69+H74+H81+H88</f>
        <v>99.44</v>
      </c>
      <c r="I89" s="34">
        <f t="shared" ref="I89" si="35">I55+I59+I69+I74+I81+I88</f>
        <v>286.16000000000003</v>
      </c>
      <c r="J89" s="34">
        <f t="shared" ref="J89" si="36">J55+J59+J69+J74+J81+J88</f>
        <v>2520.3000000000002</v>
      </c>
      <c r="K89" s="35"/>
      <c r="L89" s="34">
        <f t="shared" ref="L89" si="37">L55+L59+L69+L74+L81+L88</f>
        <v>381.79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77</v>
      </c>
      <c r="F90" s="48">
        <v>200</v>
      </c>
      <c r="G90" s="48">
        <v>5.83</v>
      </c>
      <c r="H90" s="48">
        <v>6.69</v>
      </c>
      <c r="I90" s="48">
        <v>23.65</v>
      </c>
      <c r="J90" s="48">
        <v>178</v>
      </c>
      <c r="K90" s="49">
        <v>181</v>
      </c>
      <c r="L90" s="48">
        <v>11</v>
      </c>
    </row>
    <row r="91" spans="1:12" ht="15">
      <c r="A91" s="25"/>
      <c r="B91" s="16"/>
      <c r="C91" s="11"/>
      <c r="D91" s="6" t="s">
        <v>66</v>
      </c>
      <c r="E91" s="50" t="s">
        <v>126</v>
      </c>
      <c r="F91" s="51">
        <v>40</v>
      </c>
      <c r="G91" s="51">
        <v>5.08</v>
      </c>
      <c r="H91" s="51">
        <v>4.5999999999999996</v>
      </c>
      <c r="I91" s="51">
        <v>0.28000000000000003</v>
      </c>
      <c r="J91" s="51">
        <v>63</v>
      </c>
      <c r="K91" s="52">
        <v>209</v>
      </c>
      <c r="L91" s="51">
        <v>10</v>
      </c>
    </row>
    <row r="92" spans="1:12" ht="15">
      <c r="A92" s="25"/>
      <c r="B92" s="16"/>
      <c r="C92" s="11"/>
      <c r="D92" s="7" t="s">
        <v>22</v>
      </c>
      <c r="E92" s="50" t="s">
        <v>96</v>
      </c>
      <c r="F92" s="51">
        <v>200</v>
      </c>
      <c r="G92" s="51">
        <v>1.5</v>
      </c>
      <c r="H92" s="51">
        <v>1.45</v>
      </c>
      <c r="I92" s="51">
        <v>15.8</v>
      </c>
      <c r="J92" s="51">
        <v>82</v>
      </c>
      <c r="K92" s="52">
        <v>378</v>
      </c>
      <c r="L92" s="51">
        <v>1.21</v>
      </c>
    </row>
    <row r="93" spans="1:12" ht="15">
      <c r="A93" s="25"/>
      <c r="B93" s="16"/>
      <c r="C93" s="11"/>
      <c r="D93" s="7" t="s">
        <v>23</v>
      </c>
      <c r="E93" s="50" t="s">
        <v>47</v>
      </c>
      <c r="F93" s="51">
        <v>20</v>
      </c>
      <c r="G93" s="51">
        <v>1.3</v>
      </c>
      <c r="H93" s="51">
        <v>0.24</v>
      </c>
      <c r="I93" s="51">
        <v>6.7</v>
      </c>
      <c r="J93" s="51">
        <v>35</v>
      </c>
      <c r="K93" s="52"/>
      <c r="L93" s="51">
        <v>2.04</v>
      </c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 t="s">
        <v>32</v>
      </c>
      <c r="E95" s="50" t="s">
        <v>56</v>
      </c>
      <c r="F95" s="51">
        <v>50</v>
      </c>
      <c r="G95" s="51">
        <v>3.75</v>
      </c>
      <c r="H95" s="51">
        <v>1.45</v>
      </c>
      <c r="I95" s="51">
        <v>25.7</v>
      </c>
      <c r="J95" s="51">
        <v>131</v>
      </c>
      <c r="K95" s="52"/>
      <c r="L95" s="51">
        <v>6.25</v>
      </c>
    </row>
    <row r="96" spans="1:12" ht="15">
      <c r="A96" s="25"/>
      <c r="B96" s="16"/>
      <c r="C96" s="11"/>
      <c r="D96" s="6" t="s">
        <v>79</v>
      </c>
      <c r="E96" s="50" t="s">
        <v>78</v>
      </c>
      <c r="F96" s="51">
        <v>30</v>
      </c>
      <c r="G96" s="51">
        <v>0</v>
      </c>
      <c r="H96" s="51">
        <v>0</v>
      </c>
      <c r="I96" s="51">
        <v>18.3</v>
      </c>
      <c r="J96" s="51">
        <v>72</v>
      </c>
      <c r="K96" s="52"/>
      <c r="L96" s="51">
        <v>6.06</v>
      </c>
    </row>
    <row r="97" spans="1:12" ht="15">
      <c r="A97" s="26"/>
      <c r="B97" s="18"/>
      <c r="C97" s="8"/>
      <c r="D97" s="19" t="s">
        <v>39</v>
      </c>
      <c r="E97" s="9"/>
      <c r="F97" s="21">
        <f>SUM(F90:F96)</f>
        <v>540</v>
      </c>
      <c r="G97" s="21">
        <f t="shared" ref="G97" si="38">SUM(G90:G96)</f>
        <v>17.46</v>
      </c>
      <c r="H97" s="21">
        <f t="shared" ref="H97" si="39">SUM(H90:H96)</f>
        <v>14.429999999999998</v>
      </c>
      <c r="I97" s="21">
        <f t="shared" ref="I97" si="40">SUM(I90:I96)</f>
        <v>90.43</v>
      </c>
      <c r="J97" s="21">
        <f t="shared" ref="J97" si="41">SUM(J90:J96)</f>
        <v>561</v>
      </c>
      <c r="K97" s="27"/>
      <c r="L97" s="21">
        <f t="shared" si="12"/>
        <v>36.56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 t="s">
        <v>31</v>
      </c>
      <c r="E99" s="50" t="s">
        <v>64</v>
      </c>
      <c r="F99" s="51">
        <v>200</v>
      </c>
      <c r="G99" s="51">
        <v>3.21</v>
      </c>
      <c r="H99" s="51">
        <v>3.2</v>
      </c>
      <c r="I99" s="51">
        <v>9.68</v>
      </c>
      <c r="J99" s="51">
        <v>80</v>
      </c>
      <c r="K99" s="52">
        <v>382</v>
      </c>
      <c r="L99" s="51">
        <v>8.15</v>
      </c>
    </row>
    <row r="100" spans="1:12" ht="15">
      <c r="A100" s="25"/>
      <c r="B100" s="16"/>
      <c r="C100" s="11"/>
      <c r="D100" s="6" t="s">
        <v>69</v>
      </c>
      <c r="E100" s="50" t="s">
        <v>89</v>
      </c>
      <c r="F100" s="51">
        <v>20</v>
      </c>
      <c r="G100" s="51">
        <v>1.1000000000000001</v>
      </c>
      <c r="H100" s="51">
        <v>4.4000000000000004</v>
      </c>
      <c r="I100" s="51">
        <v>13.2</v>
      </c>
      <c r="J100" s="51">
        <v>98</v>
      </c>
      <c r="K100" s="52"/>
      <c r="L100" s="51">
        <v>6.42</v>
      </c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220</v>
      </c>
      <c r="G101" s="21">
        <f t="shared" ref="G101" si="42">SUM(G98:G100)</f>
        <v>4.3100000000000005</v>
      </c>
      <c r="H101" s="21">
        <f t="shared" ref="H101" si="43">SUM(H98:H100)</f>
        <v>7.6000000000000005</v>
      </c>
      <c r="I101" s="21">
        <f t="shared" ref="I101" si="44">SUM(I98:I100)</f>
        <v>22.88</v>
      </c>
      <c r="J101" s="21">
        <f t="shared" ref="J101" si="45">SUM(J98:J100)</f>
        <v>178</v>
      </c>
      <c r="K101" s="27"/>
      <c r="L101" s="21">
        <f>SUM(L99:L100)</f>
        <v>14.57</v>
      </c>
    </row>
    <row r="102" spans="1:12" ht="25.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81</v>
      </c>
      <c r="F102" s="51">
        <v>100</v>
      </c>
      <c r="G102" s="51">
        <v>1.71</v>
      </c>
      <c r="H102" s="51">
        <v>5.5</v>
      </c>
      <c r="I102" s="51">
        <v>9.41</v>
      </c>
      <c r="J102" s="51">
        <v>94</v>
      </c>
      <c r="K102" s="52">
        <v>42</v>
      </c>
      <c r="L102" s="51">
        <v>17.2</v>
      </c>
    </row>
    <row r="103" spans="1:12" ht="15">
      <c r="A103" s="25"/>
      <c r="B103" s="16"/>
      <c r="C103" s="11"/>
      <c r="D103" s="7" t="s">
        <v>28</v>
      </c>
      <c r="E103" s="50" t="s">
        <v>82</v>
      </c>
      <c r="F103" s="51">
        <v>200</v>
      </c>
      <c r="G103" s="51">
        <v>1.39</v>
      </c>
      <c r="H103" s="51">
        <v>3.65</v>
      </c>
      <c r="I103" s="51">
        <v>6.68</v>
      </c>
      <c r="J103" s="51">
        <v>65</v>
      </c>
      <c r="K103" s="52">
        <v>88</v>
      </c>
      <c r="L103" s="51">
        <v>14.25</v>
      </c>
    </row>
    <row r="104" spans="1:12" ht="15">
      <c r="A104" s="25"/>
      <c r="B104" s="16"/>
      <c r="C104" s="11"/>
      <c r="D104" s="7" t="s">
        <v>29</v>
      </c>
      <c r="E104" s="50" t="s">
        <v>83</v>
      </c>
      <c r="F104" s="51">
        <v>180</v>
      </c>
      <c r="G104" s="51">
        <v>25.12</v>
      </c>
      <c r="H104" s="51">
        <v>19.64</v>
      </c>
      <c r="I104" s="51">
        <v>32.020000000000003</v>
      </c>
      <c r="J104" s="51">
        <v>405</v>
      </c>
      <c r="K104" s="52">
        <v>293</v>
      </c>
      <c r="L104" s="51">
        <v>79.05</v>
      </c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 t="s">
        <v>84</v>
      </c>
      <c r="F106" s="51">
        <v>200</v>
      </c>
      <c r="G106" s="51">
        <v>0</v>
      </c>
      <c r="H106" s="51">
        <v>0</v>
      </c>
      <c r="I106" s="51">
        <v>26</v>
      </c>
      <c r="J106" s="51">
        <v>106</v>
      </c>
      <c r="K106" s="52">
        <v>350</v>
      </c>
      <c r="L106" s="51">
        <v>17.75</v>
      </c>
    </row>
    <row r="107" spans="1:12" ht="15">
      <c r="A107" s="25"/>
      <c r="B107" s="16"/>
      <c r="C107" s="11"/>
      <c r="D107" s="7" t="s">
        <v>32</v>
      </c>
      <c r="E107" s="50" t="s">
        <v>56</v>
      </c>
      <c r="F107" s="51">
        <v>40</v>
      </c>
      <c r="G107" s="51">
        <v>3</v>
      </c>
      <c r="H107" s="51">
        <v>1.1599999999999999</v>
      </c>
      <c r="I107" s="51">
        <v>20.5</v>
      </c>
      <c r="J107" s="51">
        <v>105</v>
      </c>
      <c r="K107" s="52"/>
      <c r="L107" s="51">
        <v>5</v>
      </c>
    </row>
    <row r="108" spans="1:12" ht="15">
      <c r="A108" s="25"/>
      <c r="B108" s="16"/>
      <c r="C108" s="11"/>
      <c r="D108" s="7" t="s">
        <v>33</v>
      </c>
      <c r="E108" s="50" t="s">
        <v>47</v>
      </c>
      <c r="F108" s="51">
        <v>30</v>
      </c>
      <c r="G108" s="51">
        <v>2</v>
      </c>
      <c r="H108" s="51">
        <v>0.36</v>
      </c>
      <c r="I108" s="51">
        <v>10</v>
      </c>
      <c r="J108" s="51">
        <v>52.2</v>
      </c>
      <c r="K108" s="52"/>
      <c r="L108" s="51">
        <v>3.06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750</v>
      </c>
      <c r="G111" s="21">
        <f t="shared" ref="G111" si="46">SUM(G102:G110)</f>
        <v>33.22</v>
      </c>
      <c r="H111" s="21">
        <f t="shared" ref="H111" si="47">SUM(H102:H110)</f>
        <v>30.31</v>
      </c>
      <c r="I111" s="21">
        <f t="shared" ref="I111" si="48">SUM(I102:I110)</f>
        <v>104.61</v>
      </c>
      <c r="J111" s="21">
        <f t="shared" ref="J111" si="49">SUM(J102:J110)</f>
        <v>827.2</v>
      </c>
      <c r="K111" s="27"/>
      <c r="L111" s="21">
        <f>SUM(L102:L110)</f>
        <v>136.31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 t="s">
        <v>85</v>
      </c>
      <c r="F113" s="51">
        <v>200</v>
      </c>
      <c r="G113" s="51">
        <v>0.74</v>
      </c>
      <c r="H113" s="51">
        <v>0.18</v>
      </c>
      <c r="I113" s="51">
        <v>29</v>
      </c>
      <c r="J113" s="51">
        <v>116</v>
      </c>
      <c r="K113" s="52"/>
      <c r="L113" s="51">
        <v>17.37</v>
      </c>
    </row>
    <row r="114" spans="1:12" ht="15">
      <c r="A114" s="25"/>
      <c r="B114" s="16"/>
      <c r="C114" s="11"/>
      <c r="D114" s="6" t="s">
        <v>24</v>
      </c>
      <c r="E114" s="50" t="s">
        <v>86</v>
      </c>
      <c r="F114" s="51">
        <v>155</v>
      </c>
      <c r="G114" s="51">
        <v>2.3199999999999998</v>
      </c>
      <c r="H114" s="51">
        <v>0.7</v>
      </c>
      <c r="I114" s="51">
        <v>32.5</v>
      </c>
      <c r="J114" s="51">
        <v>149</v>
      </c>
      <c r="K114" s="52"/>
      <c r="L114" s="51">
        <v>31.4</v>
      </c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355</v>
      </c>
      <c r="G116" s="21">
        <f t="shared" ref="G116" si="50">SUM(G112:G115)</f>
        <v>3.0599999999999996</v>
      </c>
      <c r="H116" s="21">
        <f t="shared" ref="H116" si="51">SUM(H112:H115)</f>
        <v>0.87999999999999989</v>
      </c>
      <c r="I116" s="21">
        <f t="shared" ref="I116" si="52">SUM(I112:I115)</f>
        <v>61.5</v>
      </c>
      <c r="J116" s="21">
        <f t="shared" ref="J116" si="53">SUM(J112:J115)</f>
        <v>265</v>
      </c>
      <c r="K116" s="27"/>
      <c r="L116" s="21">
        <f>SUM(L113:L115)</f>
        <v>48.769999999999996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59</v>
      </c>
      <c r="F117" s="51">
        <v>120</v>
      </c>
      <c r="G117" s="51">
        <v>17</v>
      </c>
      <c r="H117" s="51">
        <v>7.11</v>
      </c>
      <c r="I117" s="51">
        <v>0.82</v>
      </c>
      <c r="J117" s="51">
        <v>135</v>
      </c>
      <c r="K117" s="52">
        <v>226</v>
      </c>
      <c r="L117" s="51">
        <v>72</v>
      </c>
    </row>
    <row r="118" spans="1:12" ht="15">
      <c r="A118" s="25"/>
      <c r="B118" s="16"/>
      <c r="C118" s="11"/>
      <c r="D118" s="7" t="s">
        <v>30</v>
      </c>
      <c r="E118" s="50" t="s">
        <v>115</v>
      </c>
      <c r="F118" s="51">
        <v>180</v>
      </c>
      <c r="G118" s="51">
        <v>5.1100000000000003</v>
      </c>
      <c r="H118" s="51">
        <v>7.9</v>
      </c>
      <c r="I118" s="51">
        <v>31.25</v>
      </c>
      <c r="J118" s="51">
        <v>183</v>
      </c>
      <c r="K118" s="52">
        <v>312</v>
      </c>
      <c r="L118" s="51">
        <v>13.07</v>
      </c>
    </row>
    <row r="119" spans="1:12" ht="15">
      <c r="A119" s="25"/>
      <c r="B119" s="16"/>
      <c r="C119" s="11"/>
      <c r="D119" s="7" t="s">
        <v>31</v>
      </c>
      <c r="E119" s="50" t="s">
        <v>46</v>
      </c>
      <c r="F119" s="51">
        <v>200</v>
      </c>
      <c r="G119" s="51">
        <v>3.35</v>
      </c>
      <c r="H119" s="51">
        <v>3.51</v>
      </c>
      <c r="I119" s="51">
        <v>9.57</v>
      </c>
      <c r="J119" s="51">
        <v>83</v>
      </c>
      <c r="K119" s="52">
        <v>379</v>
      </c>
      <c r="L119" s="51">
        <v>8.67</v>
      </c>
    </row>
    <row r="120" spans="1:12" ht="15">
      <c r="A120" s="25"/>
      <c r="B120" s="16"/>
      <c r="C120" s="11"/>
      <c r="D120" s="7" t="s">
        <v>23</v>
      </c>
      <c r="E120" s="50" t="s">
        <v>47</v>
      </c>
      <c r="F120" s="51">
        <v>30</v>
      </c>
      <c r="G120" s="51">
        <v>2</v>
      </c>
      <c r="H120" s="51">
        <v>0.36</v>
      </c>
      <c r="I120" s="51">
        <v>10</v>
      </c>
      <c r="J120" s="51">
        <v>52.2</v>
      </c>
      <c r="K120" s="52"/>
      <c r="L120" s="51">
        <v>3.06</v>
      </c>
    </row>
    <row r="121" spans="1:12" ht="15">
      <c r="A121" s="25"/>
      <c r="B121" s="16"/>
      <c r="C121" s="11"/>
      <c r="D121" s="6" t="s">
        <v>32</v>
      </c>
      <c r="E121" s="50" t="s">
        <v>56</v>
      </c>
      <c r="F121" s="51">
        <v>40</v>
      </c>
      <c r="G121" s="51">
        <v>3</v>
      </c>
      <c r="H121" s="51">
        <v>1.1599999999999999</v>
      </c>
      <c r="I121" s="51">
        <v>20.5</v>
      </c>
      <c r="J121" s="51">
        <v>105</v>
      </c>
      <c r="K121" s="52"/>
      <c r="L121" s="51">
        <v>5</v>
      </c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570</v>
      </c>
      <c r="G123" s="21">
        <f t="shared" ref="G123" si="54">SUM(G117:G122)</f>
        <v>30.46</v>
      </c>
      <c r="H123" s="21">
        <f t="shared" ref="H123" si="55">SUM(H117:H122)</f>
        <v>20.040000000000003</v>
      </c>
      <c r="I123" s="21">
        <f t="shared" ref="I123" si="56">SUM(I117:I122)</f>
        <v>72.14</v>
      </c>
      <c r="J123" s="21">
        <f t="shared" ref="J123" si="57">SUM(J117:J122)</f>
        <v>558.20000000000005</v>
      </c>
      <c r="K123" s="27"/>
      <c r="L123" s="21">
        <f>SUM(L117:L122)</f>
        <v>101.8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50</v>
      </c>
      <c r="F124" s="51">
        <v>200</v>
      </c>
      <c r="G124" s="51">
        <v>5.8</v>
      </c>
      <c r="H124" s="51">
        <v>5</v>
      </c>
      <c r="I124" s="51">
        <v>9.6</v>
      </c>
      <c r="J124" s="51">
        <v>107</v>
      </c>
      <c r="K124" s="52">
        <v>385</v>
      </c>
      <c r="L124" s="51">
        <v>11.3</v>
      </c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 t="shared" ref="G130" si="58">SUM(G124:G129)</f>
        <v>5.8</v>
      </c>
      <c r="H130" s="21">
        <f t="shared" ref="H130" si="59">SUM(H124:H129)</f>
        <v>5</v>
      </c>
      <c r="I130" s="21">
        <f t="shared" ref="I130" si="60">SUM(I124:I129)</f>
        <v>9.6</v>
      </c>
      <c r="J130" s="21">
        <f t="shared" ref="J130" si="61">SUM(J124:J129)</f>
        <v>107</v>
      </c>
      <c r="K130" s="27"/>
      <c r="L130" s="21">
        <f>SUM(L124:L129)</f>
        <v>11.3</v>
      </c>
    </row>
    <row r="131" spans="1:12" ht="15.75" customHeight="1" thickBot="1">
      <c r="A131" s="31">
        <f>A90</f>
        <v>1</v>
      </c>
      <c r="B131" s="32">
        <f>B90</f>
        <v>3</v>
      </c>
      <c r="C131" s="64" t="s">
        <v>4</v>
      </c>
      <c r="D131" s="65"/>
      <c r="E131" s="33"/>
      <c r="F131" s="34">
        <f>F97+F101+F111+F116+F123+F130</f>
        <v>2635</v>
      </c>
      <c r="G131" s="34">
        <f t="shared" ref="G131" si="62">G97+G101+G111+G116+G123+G130</f>
        <v>94.31</v>
      </c>
      <c r="H131" s="34">
        <f t="shared" ref="H131" si="63">H97+H101+H111+H116+H123+H130</f>
        <v>78.260000000000005</v>
      </c>
      <c r="I131" s="34">
        <f t="shared" ref="I131" si="64">I97+I101+I111+I116+I123+I130</f>
        <v>361.16</v>
      </c>
      <c r="J131" s="34">
        <f t="shared" ref="J131" si="65">J97+J101+J111+J116+J123+J130</f>
        <v>2496.4</v>
      </c>
      <c r="K131" s="35"/>
      <c r="L131" s="34">
        <f t="shared" ref="L131" si="66">L97+L101+L111+L116+L123+L130</f>
        <v>349.31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88</v>
      </c>
      <c r="F132" s="48">
        <v>150</v>
      </c>
      <c r="G132" s="48">
        <v>12.58</v>
      </c>
      <c r="H132" s="48">
        <v>14.93</v>
      </c>
      <c r="I132" s="48">
        <v>3.11</v>
      </c>
      <c r="J132" s="48">
        <v>198</v>
      </c>
      <c r="K132" s="49">
        <v>301</v>
      </c>
      <c r="L132" s="48">
        <v>25.85</v>
      </c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 t="s">
        <v>46</v>
      </c>
      <c r="F134" s="51">
        <v>200</v>
      </c>
      <c r="G134" s="51">
        <v>3.35</v>
      </c>
      <c r="H134" s="51">
        <v>3.51</v>
      </c>
      <c r="I134" s="51">
        <v>9.57</v>
      </c>
      <c r="J134" s="51">
        <v>83</v>
      </c>
      <c r="K134" s="52">
        <v>379</v>
      </c>
      <c r="L134" s="51">
        <v>8.67</v>
      </c>
    </row>
    <row r="135" spans="1:12" ht="15">
      <c r="A135" s="25"/>
      <c r="B135" s="16"/>
      <c r="C135" s="11"/>
      <c r="D135" s="7" t="s">
        <v>23</v>
      </c>
      <c r="E135" s="50" t="s">
        <v>47</v>
      </c>
      <c r="F135" s="51">
        <v>20</v>
      </c>
      <c r="G135" s="51">
        <v>1.3</v>
      </c>
      <c r="H135" s="51">
        <v>0.24</v>
      </c>
      <c r="I135" s="51">
        <v>6.7</v>
      </c>
      <c r="J135" s="51">
        <v>35</v>
      </c>
      <c r="K135" s="52"/>
      <c r="L135" s="51">
        <v>2.04</v>
      </c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 t="s">
        <v>27</v>
      </c>
      <c r="E137" s="50" t="s">
        <v>52</v>
      </c>
      <c r="F137" s="51">
        <v>70</v>
      </c>
      <c r="G137" s="51">
        <v>1.1399999999999999</v>
      </c>
      <c r="H137" s="51">
        <v>4.2</v>
      </c>
      <c r="I137" s="51">
        <v>4.2</v>
      </c>
      <c r="J137" s="51">
        <v>63</v>
      </c>
      <c r="K137" s="52"/>
      <c r="L137" s="51">
        <v>19</v>
      </c>
    </row>
    <row r="138" spans="1:12" ht="15">
      <c r="A138" s="25"/>
      <c r="B138" s="16"/>
      <c r="C138" s="11"/>
      <c r="D138" s="6" t="s">
        <v>49</v>
      </c>
      <c r="E138" s="50" t="s">
        <v>65</v>
      </c>
      <c r="F138" s="51">
        <v>60</v>
      </c>
      <c r="G138" s="51">
        <v>4.0599999999999996</v>
      </c>
      <c r="H138" s="51">
        <v>7.57</v>
      </c>
      <c r="I138" s="51">
        <v>16.93</v>
      </c>
      <c r="J138" s="51">
        <v>152</v>
      </c>
      <c r="K138" s="52">
        <v>1</v>
      </c>
      <c r="L138" s="51">
        <v>13.25</v>
      </c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" si="67">SUM(G132:G138)</f>
        <v>22.43</v>
      </c>
      <c r="H139" s="21">
        <f t="shared" ref="H139" si="68">SUM(H132:H138)</f>
        <v>30.449999999999996</v>
      </c>
      <c r="I139" s="21">
        <f t="shared" ref="I139" si="69">SUM(I132:I138)</f>
        <v>40.51</v>
      </c>
      <c r="J139" s="21">
        <f t="shared" ref="J139" si="70">SUM(J132:J138)</f>
        <v>531</v>
      </c>
      <c r="K139" s="27"/>
      <c r="L139" s="21">
        <f t="shared" ref="L139:L181" si="71">SUM(L132:L138)</f>
        <v>68.81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 t="s">
        <v>31</v>
      </c>
      <c r="E141" s="50" t="s">
        <v>55</v>
      </c>
      <c r="F141" s="51">
        <v>200</v>
      </c>
      <c r="G141" s="51">
        <v>0.05</v>
      </c>
      <c r="H141" s="51"/>
      <c r="I141" s="51">
        <v>6.79</v>
      </c>
      <c r="J141" s="51">
        <v>27</v>
      </c>
      <c r="K141" s="52">
        <v>349</v>
      </c>
      <c r="L141" s="51">
        <v>3.9</v>
      </c>
    </row>
    <row r="142" spans="1:12" ht="15">
      <c r="A142" s="25"/>
      <c r="B142" s="16"/>
      <c r="C142" s="11"/>
      <c r="D142" s="6" t="s">
        <v>49</v>
      </c>
      <c r="E142" s="50" t="s">
        <v>48</v>
      </c>
      <c r="F142" s="51">
        <v>82</v>
      </c>
      <c r="G142" s="51">
        <v>8.4600000000000009</v>
      </c>
      <c r="H142" s="51">
        <v>15.34</v>
      </c>
      <c r="I142" s="51">
        <v>17.39</v>
      </c>
      <c r="J142" s="51">
        <v>242</v>
      </c>
      <c r="K142" s="52">
        <v>3</v>
      </c>
      <c r="L142" s="51">
        <v>24.5</v>
      </c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282</v>
      </c>
      <c r="G143" s="21">
        <f t="shared" ref="G143" si="72">SUM(G140:G142)</f>
        <v>8.5100000000000016</v>
      </c>
      <c r="H143" s="21">
        <f t="shared" ref="H143" si="73">SUM(H140:H142)</f>
        <v>15.34</v>
      </c>
      <c r="I143" s="21">
        <f t="shared" ref="I143" si="74">SUM(I140:I142)</f>
        <v>24.18</v>
      </c>
      <c r="J143" s="21">
        <f t="shared" ref="J143" si="75">SUM(J140:J142)</f>
        <v>269</v>
      </c>
      <c r="K143" s="27"/>
      <c r="L143" s="21">
        <f>SUM(L141:L142)</f>
        <v>28.4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103</v>
      </c>
      <c r="F144" s="51">
        <v>100</v>
      </c>
      <c r="G144" s="51">
        <v>1.18</v>
      </c>
      <c r="H144" s="51">
        <v>4.53</v>
      </c>
      <c r="I144" s="51">
        <v>6.85</v>
      </c>
      <c r="J144" s="51">
        <v>73</v>
      </c>
      <c r="K144" s="52">
        <v>76</v>
      </c>
      <c r="L144" s="51">
        <v>9.25</v>
      </c>
    </row>
    <row r="145" spans="1:12" ht="15">
      <c r="A145" s="25"/>
      <c r="B145" s="16"/>
      <c r="C145" s="11"/>
      <c r="D145" s="7" t="s">
        <v>28</v>
      </c>
      <c r="E145" s="50" t="s">
        <v>90</v>
      </c>
      <c r="F145" s="51">
        <v>200</v>
      </c>
      <c r="G145" s="51">
        <v>2.15</v>
      </c>
      <c r="H145" s="51">
        <v>2.27</v>
      </c>
      <c r="I145" s="51">
        <v>13.96</v>
      </c>
      <c r="J145" s="51">
        <v>96</v>
      </c>
      <c r="K145" s="52">
        <v>103</v>
      </c>
      <c r="L145" s="51">
        <v>10.73</v>
      </c>
    </row>
    <row r="146" spans="1:12" ht="15">
      <c r="A146" s="25"/>
      <c r="B146" s="16"/>
      <c r="C146" s="11"/>
      <c r="D146" s="7" t="s">
        <v>29</v>
      </c>
      <c r="E146" s="50" t="s">
        <v>91</v>
      </c>
      <c r="F146" s="51">
        <v>100</v>
      </c>
      <c r="G146" s="51">
        <v>6.78</v>
      </c>
      <c r="H146" s="51">
        <v>17.54</v>
      </c>
      <c r="I146" s="51">
        <v>7.16</v>
      </c>
      <c r="J146" s="51">
        <v>215</v>
      </c>
      <c r="K146" s="52">
        <v>268</v>
      </c>
      <c r="L146" s="51">
        <v>70</v>
      </c>
    </row>
    <row r="147" spans="1:12" ht="15">
      <c r="A147" s="25"/>
      <c r="B147" s="16"/>
      <c r="C147" s="11"/>
      <c r="D147" s="7" t="s">
        <v>30</v>
      </c>
      <c r="E147" s="50" t="s">
        <v>75</v>
      </c>
      <c r="F147" s="51">
        <v>200</v>
      </c>
      <c r="G147" s="51">
        <v>4.08</v>
      </c>
      <c r="H147" s="51">
        <v>7.36</v>
      </c>
      <c r="I147" s="51">
        <v>15.79</v>
      </c>
      <c r="J147" s="51">
        <v>161</v>
      </c>
      <c r="K147" s="52">
        <v>139</v>
      </c>
      <c r="L147" s="51">
        <v>23</v>
      </c>
    </row>
    <row r="148" spans="1:12" ht="15">
      <c r="A148" s="25"/>
      <c r="B148" s="16"/>
      <c r="C148" s="11"/>
      <c r="D148" s="7" t="s">
        <v>31</v>
      </c>
      <c r="E148" s="50" t="s">
        <v>92</v>
      </c>
      <c r="F148" s="51">
        <v>200</v>
      </c>
      <c r="G148" s="51">
        <v>0.1</v>
      </c>
      <c r="H148" s="51">
        <v>0</v>
      </c>
      <c r="I148" s="51">
        <v>15.73</v>
      </c>
      <c r="J148" s="51">
        <v>63</v>
      </c>
      <c r="K148" s="52">
        <v>520</v>
      </c>
      <c r="L148" s="51">
        <v>11.4</v>
      </c>
    </row>
    <row r="149" spans="1:12" ht="15">
      <c r="A149" s="25"/>
      <c r="B149" s="16"/>
      <c r="C149" s="11"/>
      <c r="D149" s="7" t="s">
        <v>32</v>
      </c>
      <c r="E149" s="50" t="s">
        <v>56</v>
      </c>
      <c r="F149" s="51">
        <v>30</v>
      </c>
      <c r="G149" s="51">
        <v>3</v>
      </c>
      <c r="H149" s="51">
        <v>1.1599999999999999</v>
      </c>
      <c r="I149" s="51">
        <v>20.5</v>
      </c>
      <c r="J149" s="51">
        <v>105</v>
      </c>
      <c r="K149" s="52"/>
      <c r="L149" s="51">
        <v>3.75</v>
      </c>
    </row>
    <row r="150" spans="1:12" ht="15">
      <c r="A150" s="25"/>
      <c r="B150" s="16"/>
      <c r="C150" s="11"/>
      <c r="D150" s="7" t="s">
        <v>33</v>
      </c>
      <c r="E150" s="50" t="s">
        <v>47</v>
      </c>
      <c r="F150" s="51">
        <v>30</v>
      </c>
      <c r="G150" s="51">
        <v>2</v>
      </c>
      <c r="H150" s="51">
        <v>0.36</v>
      </c>
      <c r="I150" s="51">
        <v>10</v>
      </c>
      <c r="J150" s="51">
        <v>52.2</v>
      </c>
      <c r="K150" s="52"/>
      <c r="L150" s="51">
        <v>3.06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860</v>
      </c>
      <c r="G153" s="21">
        <f t="shared" ref="G153" si="76">SUM(G144:G152)</f>
        <v>19.29</v>
      </c>
      <c r="H153" s="21">
        <f t="shared" ref="H153" si="77">SUM(H144:H152)</f>
        <v>33.22</v>
      </c>
      <c r="I153" s="21">
        <f t="shared" ref="I153" si="78">SUM(I144:I152)</f>
        <v>89.990000000000009</v>
      </c>
      <c r="J153" s="21">
        <f t="shared" ref="J153" si="79">SUM(J144:J152)</f>
        <v>765.2</v>
      </c>
      <c r="K153" s="27"/>
      <c r="L153" s="21">
        <f>SUM(L144:L152)</f>
        <v>131.19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 t="s">
        <v>58</v>
      </c>
      <c r="F155" s="51">
        <v>200</v>
      </c>
      <c r="G155" s="51">
        <v>1</v>
      </c>
      <c r="H155" s="51">
        <v>0.2</v>
      </c>
      <c r="I155" s="51">
        <v>0.2</v>
      </c>
      <c r="J155" s="51">
        <v>92</v>
      </c>
      <c r="K155" s="52"/>
      <c r="L155" s="51">
        <v>15.9</v>
      </c>
    </row>
    <row r="156" spans="1:12" ht="15">
      <c r="A156" s="25"/>
      <c r="B156" s="16"/>
      <c r="C156" s="11"/>
      <c r="D156" s="6" t="s">
        <v>24</v>
      </c>
      <c r="E156" s="50" t="s">
        <v>93</v>
      </c>
      <c r="F156" s="51">
        <v>155</v>
      </c>
      <c r="G156" s="51">
        <v>0.62</v>
      </c>
      <c r="H156" s="51">
        <v>0.46</v>
      </c>
      <c r="I156" s="51">
        <v>16</v>
      </c>
      <c r="J156" s="51">
        <v>73</v>
      </c>
      <c r="K156" s="52"/>
      <c r="L156" s="51">
        <v>53.47</v>
      </c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355</v>
      </c>
      <c r="G158" s="21">
        <f t="shared" ref="G158" si="80">SUM(G154:G157)</f>
        <v>1.62</v>
      </c>
      <c r="H158" s="21">
        <f t="shared" ref="H158" si="81">SUM(H154:H157)</f>
        <v>0.66</v>
      </c>
      <c r="I158" s="21">
        <f t="shared" ref="I158" si="82">SUM(I154:I157)</f>
        <v>16.2</v>
      </c>
      <c r="J158" s="21">
        <f t="shared" ref="J158" si="83">SUM(J154:J157)</f>
        <v>165</v>
      </c>
      <c r="K158" s="27"/>
      <c r="L158" s="21">
        <f>SUM(L155:L157)</f>
        <v>69.37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94</v>
      </c>
      <c r="F159" s="51">
        <v>150</v>
      </c>
      <c r="G159" s="51">
        <v>19.34</v>
      </c>
      <c r="H159" s="51">
        <v>13.4</v>
      </c>
      <c r="I159" s="51">
        <v>6.83</v>
      </c>
      <c r="J159" s="51">
        <v>225</v>
      </c>
      <c r="K159" s="52">
        <v>261</v>
      </c>
      <c r="L159" s="51">
        <v>38.57</v>
      </c>
    </row>
    <row r="160" spans="1:12" ht="15">
      <c r="A160" s="25"/>
      <c r="B160" s="16"/>
      <c r="C160" s="11"/>
      <c r="D160" s="7" t="s">
        <v>30</v>
      </c>
      <c r="E160" s="50" t="s">
        <v>87</v>
      </c>
      <c r="F160" s="51">
        <v>180</v>
      </c>
      <c r="G160" s="51">
        <v>3.68</v>
      </c>
      <c r="H160" s="51">
        <v>5.76</v>
      </c>
      <c r="I160" s="51">
        <v>24.53</v>
      </c>
      <c r="J160" s="51">
        <v>165</v>
      </c>
      <c r="K160" s="52">
        <v>312</v>
      </c>
      <c r="L160" s="51">
        <v>12.07</v>
      </c>
    </row>
    <row r="161" spans="1:12" ht="15">
      <c r="A161" s="25"/>
      <c r="B161" s="16"/>
      <c r="C161" s="11"/>
      <c r="D161" s="7" t="s">
        <v>31</v>
      </c>
      <c r="E161" s="50" t="s">
        <v>96</v>
      </c>
      <c r="F161" s="51">
        <v>200</v>
      </c>
      <c r="G161" s="51">
        <v>1.5</v>
      </c>
      <c r="H161" s="51">
        <v>1.45</v>
      </c>
      <c r="I161" s="51">
        <v>15.8</v>
      </c>
      <c r="J161" s="51">
        <v>82</v>
      </c>
      <c r="K161" s="52">
        <v>378</v>
      </c>
      <c r="L161" s="51">
        <v>1.21</v>
      </c>
    </row>
    <row r="162" spans="1:12" ht="15">
      <c r="A162" s="25"/>
      <c r="B162" s="16"/>
      <c r="C162" s="11"/>
      <c r="D162" s="7" t="s">
        <v>23</v>
      </c>
      <c r="E162" s="50" t="s">
        <v>47</v>
      </c>
      <c r="F162" s="51">
        <v>30</v>
      </c>
      <c r="G162" s="51">
        <v>2</v>
      </c>
      <c r="H162" s="51">
        <v>0.36</v>
      </c>
      <c r="I162" s="51">
        <v>10</v>
      </c>
      <c r="J162" s="51">
        <v>52.2</v>
      </c>
      <c r="K162" s="52"/>
      <c r="L162" s="51">
        <v>3.06</v>
      </c>
    </row>
    <row r="163" spans="1:12" ht="15">
      <c r="A163" s="25"/>
      <c r="B163" s="16"/>
      <c r="C163" s="11"/>
      <c r="D163" s="6" t="s">
        <v>32</v>
      </c>
      <c r="E163" s="50" t="s">
        <v>56</v>
      </c>
      <c r="F163" s="51">
        <v>30</v>
      </c>
      <c r="G163" s="51">
        <v>3</v>
      </c>
      <c r="H163" s="51">
        <v>1.1599999999999999</v>
      </c>
      <c r="I163" s="51">
        <v>20.5</v>
      </c>
      <c r="J163" s="51">
        <v>79</v>
      </c>
      <c r="K163" s="52"/>
      <c r="L163" s="51">
        <v>3.75</v>
      </c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590</v>
      </c>
      <c r="G165" s="21">
        <f t="shared" ref="G165" si="84">SUM(G159:G164)</f>
        <v>29.52</v>
      </c>
      <c r="H165" s="21">
        <f t="shared" ref="H165" si="85">SUM(H159:H164)</f>
        <v>22.13</v>
      </c>
      <c r="I165" s="21">
        <f t="shared" ref="I165" si="86">SUM(I159:I164)</f>
        <v>77.66</v>
      </c>
      <c r="J165" s="21">
        <f t="shared" ref="J165" si="87">SUM(J159:J164)</f>
        <v>603.20000000000005</v>
      </c>
      <c r="K165" s="27"/>
      <c r="L165" s="21">
        <f>SUM(L159:L164)</f>
        <v>58.660000000000004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62</v>
      </c>
      <c r="F166" s="51">
        <v>200</v>
      </c>
      <c r="G166" s="51">
        <v>3</v>
      </c>
      <c r="H166" s="51">
        <v>2.5</v>
      </c>
      <c r="I166" s="51">
        <v>4</v>
      </c>
      <c r="J166" s="51">
        <v>56</v>
      </c>
      <c r="K166" s="52"/>
      <c r="L166" s="51">
        <v>21</v>
      </c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 t="shared" ref="G172" si="88">SUM(G166:G171)</f>
        <v>3</v>
      </c>
      <c r="H172" s="21">
        <f t="shared" ref="H172" si="89">SUM(H166:H171)</f>
        <v>2.5</v>
      </c>
      <c r="I172" s="21">
        <f t="shared" ref="I172" si="90">SUM(I166:I171)</f>
        <v>4</v>
      </c>
      <c r="J172" s="21">
        <f t="shared" ref="J172" si="91">SUM(J166:J171)</f>
        <v>56</v>
      </c>
      <c r="K172" s="27"/>
      <c r="L172" s="21">
        <f>SUM(L166:L171)</f>
        <v>21</v>
      </c>
    </row>
    <row r="173" spans="1:12" ht="15.75" customHeight="1" thickBot="1">
      <c r="A173" s="31">
        <f>A132</f>
        <v>1</v>
      </c>
      <c r="B173" s="32">
        <f>B132</f>
        <v>4</v>
      </c>
      <c r="C173" s="64" t="s">
        <v>4</v>
      </c>
      <c r="D173" s="65"/>
      <c r="E173" s="33"/>
      <c r="F173" s="34">
        <f>F139+F143+F153+F158+F165+F172</f>
        <v>2787</v>
      </c>
      <c r="G173" s="34">
        <f t="shared" ref="G173" si="92">G139+G143+G153+G158+G165+G172</f>
        <v>84.37</v>
      </c>
      <c r="H173" s="34">
        <f t="shared" ref="H173" si="93">H139+H143+H153+H158+H165+H172</f>
        <v>104.29999999999998</v>
      </c>
      <c r="I173" s="34">
        <f t="shared" ref="I173" si="94">I139+I143+I153+I158+I165+I172</f>
        <v>252.54</v>
      </c>
      <c r="J173" s="34">
        <f t="shared" ref="J173" si="95">J139+J143+J153+J158+J165+J172</f>
        <v>2389.4</v>
      </c>
      <c r="K173" s="35"/>
      <c r="L173" s="34">
        <f t="shared" ref="L173" si="96">L139+L143+L153+L158+L165+L172</f>
        <v>377.43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97</v>
      </c>
      <c r="F174" s="48">
        <v>200</v>
      </c>
      <c r="G174" s="48">
        <v>9.1300000000000008</v>
      </c>
      <c r="H174" s="48">
        <v>8.83</v>
      </c>
      <c r="I174" s="48">
        <v>36.29</v>
      </c>
      <c r="J174" s="48">
        <v>261</v>
      </c>
      <c r="K174" s="49">
        <v>182</v>
      </c>
      <c r="L174" s="48">
        <v>14.04</v>
      </c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 t="s">
        <v>50</v>
      </c>
      <c r="F176" s="51">
        <v>220</v>
      </c>
      <c r="G176" s="51">
        <v>6.38</v>
      </c>
      <c r="H176" s="51">
        <v>5.5</v>
      </c>
      <c r="I176" s="51">
        <v>10.56</v>
      </c>
      <c r="J176" s="51">
        <v>118</v>
      </c>
      <c r="K176" s="52">
        <v>385</v>
      </c>
      <c r="L176" s="51">
        <v>12</v>
      </c>
    </row>
    <row r="177" spans="1:12" ht="15">
      <c r="A177" s="25"/>
      <c r="B177" s="16"/>
      <c r="C177" s="11"/>
      <c r="D177" s="7" t="s">
        <v>23</v>
      </c>
      <c r="E177" s="50" t="s">
        <v>47</v>
      </c>
      <c r="F177" s="51">
        <v>20</v>
      </c>
      <c r="G177" s="51">
        <v>1.3</v>
      </c>
      <c r="H177" s="51">
        <v>0.24</v>
      </c>
      <c r="I177" s="51">
        <v>6.7</v>
      </c>
      <c r="J177" s="51">
        <v>35</v>
      </c>
      <c r="K177" s="52"/>
      <c r="L177" s="51">
        <v>2.04</v>
      </c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 t="s">
        <v>32</v>
      </c>
      <c r="E179" s="50" t="s">
        <v>56</v>
      </c>
      <c r="F179" s="51">
        <v>50</v>
      </c>
      <c r="G179" s="51">
        <v>3.75</v>
      </c>
      <c r="H179" s="51">
        <v>1.45</v>
      </c>
      <c r="I179" s="51">
        <v>25.7</v>
      </c>
      <c r="J179" s="51">
        <v>131</v>
      </c>
      <c r="K179" s="52"/>
      <c r="L179" s="51">
        <v>6.25</v>
      </c>
    </row>
    <row r="180" spans="1:12" ht="15">
      <c r="A180" s="25"/>
      <c r="B180" s="16"/>
      <c r="C180" s="11"/>
      <c r="D180" s="6" t="s">
        <v>79</v>
      </c>
      <c r="E180" s="50" t="s">
        <v>78</v>
      </c>
      <c r="F180" s="51">
        <v>15</v>
      </c>
      <c r="G180" s="51">
        <v>0</v>
      </c>
      <c r="H180" s="51">
        <v>0</v>
      </c>
      <c r="I180" s="51">
        <v>9.15</v>
      </c>
      <c r="J180" s="51">
        <v>36</v>
      </c>
      <c r="K180" s="52"/>
      <c r="L180" s="51">
        <v>3.03</v>
      </c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505</v>
      </c>
      <c r="G181" s="21">
        <f t="shared" ref="G181" si="97">SUM(G174:G180)</f>
        <v>20.560000000000002</v>
      </c>
      <c r="H181" s="21">
        <f t="shared" ref="H181" si="98">SUM(H174:H180)</f>
        <v>16.02</v>
      </c>
      <c r="I181" s="21">
        <f t="shared" ref="I181" si="99">SUM(I174:I180)</f>
        <v>88.4</v>
      </c>
      <c r="J181" s="21">
        <f t="shared" ref="J181" si="100">SUM(J174:J180)</f>
        <v>581</v>
      </c>
      <c r="K181" s="27"/>
      <c r="L181" s="21">
        <f t="shared" si="71"/>
        <v>37.36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 t="s">
        <v>31</v>
      </c>
      <c r="E183" s="50" t="s">
        <v>98</v>
      </c>
      <c r="F183" s="51">
        <v>200</v>
      </c>
      <c r="G183" s="51">
        <v>0.6</v>
      </c>
      <c r="H183" s="51">
        <v>3.8</v>
      </c>
      <c r="I183" s="51">
        <v>18.16</v>
      </c>
      <c r="J183" s="51">
        <v>110</v>
      </c>
      <c r="K183" s="52">
        <v>388</v>
      </c>
      <c r="L183" s="51">
        <v>7.77</v>
      </c>
    </row>
    <row r="184" spans="1:12" ht="15">
      <c r="A184" s="25"/>
      <c r="B184" s="16"/>
      <c r="C184" s="11"/>
      <c r="D184" s="6" t="s">
        <v>35</v>
      </c>
      <c r="E184" s="50" t="s">
        <v>80</v>
      </c>
      <c r="F184" s="51">
        <v>50</v>
      </c>
      <c r="G184" s="51">
        <v>3.59</v>
      </c>
      <c r="H184" s="51">
        <v>2.57</v>
      </c>
      <c r="I184" s="51">
        <v>26.7</v>
      </c>
      <c r="J184" s="51">
        <v>144</v>
      </c>
      <c r="K184" s="52">
        <v>429</v>
      </c>
      <c r="L184" s="51">
        <v>8.6</v>
      </c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250</v>
      </c>
      <c r="G185" s="21">
        <f t="shared" ref="G185" si="101">SUM(G182:G184)</f>
        <v>4.1899999999999995</v>
      </c>
      <c r="H185" s="21">
        <f t="shared" ref="H185" si="102">SUM(H182:H184)</f>
        <v>6.3699999999999992</v>
      </c>
      <c r="I185" s="21">
        <f t="shared" ref="I185" si="103">SUM(I182:I184)</f>
        <v>44.86</v>
      </c>
      <c r="J185" s="21">
        <f t="shared" ref="J185" si="104">SUM(J182:J184)</f>
        <v>254</v>
      </c>
      <c r="K185" s="27"/>
      <c r="L185" s="21">
        <f>SUM(L183:L184)</f>
        <v>16.369999999999997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136</v>
      </c>
      <c r="F186" s="51">
        <v>100</v>
      </c>
      <c r="G186" s="51">
        <v>1.47</v>
      </c>
      <c r="H186" s="51">
        <v>5.49</v>
      </c>
      <c r="I186" s="51">
        <v>8.5299999999999994</v>
      </c>
      <c r="J186" s="51">
        <v>89</v>
      </c>
      <c r="K186" s="52">
        <v>39</v>
      </c>
      <c r="L186" s="51">
        <v>28.9</v>
      </c>
    </row>
    <row r="187" spans="1:12" ht="15">
      <c r="A187" s="25"/>
      <c r="B187" s="16"/>
      <c r="C187" s="11"/>
      <c r="D187" s="7" t="s">
        <v>28</v>
      </c>
      <c r="E187" s="50" t="s">
        <v>99</v>
      </c>
      <c r="F187" s="51">
        <v>200</v>
      </c>
      <c r="G187" s="51">
        <v>7.88</v>
      </c>
      <c r="H187" s="51">
        <v>3.86</v>
      </c>
      <c r="I187" s="51">
        <v>12.12</v>
      </c>
      <c r="J187" s="51">
        <v>115</v>
      </c>
      <c r="K187" s="52">
        <v>150</v>
      </c>
      <c r="L187" s="51">
        <v>33.32</v>
      </c>
    </row>
    <row r="188" spans="1:12" ht="15">
      <c r="A188" s="25"/>
      <c r="B188" s="16"/>
      <c r="C188" s="11"/>
      <c r="D188" s="7" t="s">
        <v>29</v>
      </c>
      <c r="E188" s="50" t="s">
        <v>142</v>
      </c>
      <c r="F188" s="51">
        <v>180</v>
      </c>
      <c r="G188" s="51">
        <v>15.25</v>
      </c>
      <c r="H188" s="51">
        <v>9.42</v>
      </c>
      <c r="I188" s="51">
        <v>32.159999999999997</v>
      </c>
      <c r="J188" s="51">
        <v>275</v>
      </c>
      <c r="K188" s="52">
        <v>291</v>
      </c>
      <c r="L188" s="51">
        <v>42.42</v>
      </c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 t="s">
        <v>128</v>
      </c>
      <c r="F190" s="51">
        <v>200</v>
      </c>
      <c r="G190" s="51">
        <v>0.5</v>
      </c>
      <c r="H190" s="51">
        <v>0.2</v>
      </c>
      <c r="I190" s="51">
        <v>23.1</v>
      </c>
      <c r="J190" s="51">
        <v>96</v>
      </c>
      <c r="K190" s="52">
        <v>507</v>
      </c>
      <c r="L190" s="51">
        <v>20.13</v>
      </c>
    </row>
    <row r="191" spans="1:12" ht="15">
      <c r="A191" s="25"/>
      <c r="B191" s="16"/>
      <c r="C191" s="11"/>
      <c r="D191" s="7" t="s">
        <v>32</v>
      </c>
      <c r="E191" s="50" t="s">
        <v>56</v>
      </c>
      <c r="F191" s="51">
        <v>40</v>
      </c>
      <c r="G191" s="51">
        <v>3</v>
      </c>
      <c r="H191" s="51">
        <v>1.1599999999999999</v>
      </c>
      <c r="I191" s="51">
        <v>20.5</v>
      </c>
      <c r="J191" s="51">
        <v>105</v>
      </c>
      <c r="K191" s="52"/>
      <c r="L191" s="51">
        <v>5</v>
      </c>
    </row>
    <row r="192" spans="1:12" ht="15">
      <c r="A192" s="25"/>
      <c r="B192" s="16"/>
      <c r="C192" s="11"/>
      <c r="D192" s="7" t="s">
        <v>33</v>
      </c>
      <c r="E192" s="50" t="s">
        <v>47</v>
      </c>
      <c r="F192" s="51">
        <v>30</v>
      </c>
      <c r="G192" s="51">
        <v>2</v>
      </c>
      <c r="H192" s="51">
        <v>0.36</v>
      </c>
      <c r="I192" s="51">
        <v>10</v>
      </c>
      <c r="J192" s="51">
        <v>52.2</v>
      </c>
      <c r="K192" s="52"/>
      <c r="L192" s="51">
        <v>3.06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750</v>
      </c>
      <c r="G195" s="21">
        <f t="shared" ref="G195" si="105">SUM(G186:G194)</f>
        <v>30.1</v>
      </c>
      <c r="H195" s="21">
        <f t="shared" ref="H195" si="106">SUM(H186:H194)</f>
        <v>20.49</v>
      </c>
      <c r="I195" s="21">
        <f t="shared" ref="I195" si="107">SUM(I186:I194)</f>
        <v>106.41</v>
      </c>
      <c r="J195" s="21">
        <f t="shared" ref="J195" si="108">SUM(J186:J194)</f>
        <v>732.2</v>
      </c>
      <c r="K195" s="27"/>
      <c r="L195" s="21">
        <f>SUM(L186:L194)</f>
        <v>132.82999999999998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 t="s">
        <v>101</v>
      </c>
      <c r="F197" s="51">
        <v>200</v>
      </c>
      <c r="G197" s="51">
        <v>0.6</v>
      </c>
      <c r="H197" s="51">
        <v>0.4</v>
      </c>
      <c r="I197" s="51">
        <v>32.6</v>
      </c>
      <c r="J197" s="51">
        <v>140</v>
      </c>
      <c r="K197" s="52"/>
      <c r="L197" s="51">
        <v>17.37</v>
      </c>
    </row>
    <row r="198" spans="1:12" ht="15">
      <c r="A198" s="25"/>
      <c r="B198" s="16"/>
      <c r="C198" s="11"/>
      <c r="D198" s="6" t="s">
        <v>24</v>
      </c>
      <c r="E198" s="50" t="s">
        <v>57</v>
      </c>
      <c r="F198" s="51">
        <v>155</v>
      </c>
      <c r="G198" s="51">
        <v>0.62</v>
      </c>
      <c r="H198" s="51">
        <v>0.62</v>
      </c>
      <c r="I198" s="51">
        <v>15.2</v>
      </c>
      <c r="J198" s="51">
        <v>73</v>
      </c>
      <c r="K198" s="52"/>
      <c r="L198" s="51">
        <v>22.6</v>
      </c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355</v>
      </c>
      <c r="G200" s="21">
        <f t="shared" ref="G200" si="109">SUM(G196:G199)</f>
        <v>1.22</v>
      </c>
      <c r="H200" s="21">
        <f t="shared" ref="H200" si="110">SUM(H196:H199)</f>
        <v>1.02</v>
      </c>
      <c r="I200" s="21">
        <f t="shared" ref="I200" si="111">SUM(I196:I199)</f>
        <v>47.8</v>
      </c>
      <c r="J200" s="21">
        <f t="shared" ref="J200" si="112">SUM(J196:J199)</f>
        <v>213</v>
      </c>
      <c r="K200" s="27"/>
      <c r="L200" s="21">
        <f>SUM(L197:L199)</f>
        <v>39.97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102</v>
      </c>
      <c r="F201" s="51">
        <v>180</v>
      </c>
      <c r="G201" s="51">
        <v>11</v>
      </c>
      <c r="H201" s="51">
        <v>10.199999999999999</v>
      </c>
      <c r="I201" s="51">
        <v>28</v>
      </c>
      <c r="J201" s="51">
        <v>248.6</v>
      </c>
      <c r="K201" s="52">
        <v>204</v>
      </c>
      <c r="L201" s="51">
        <v>47.67</v>
      </c>
    </row>
    <row r="202" spans="1:12" ht="15">
      <c r="A202" s="25"/>
      <c r="B202" s="16"/>
      <c r="C202" s="11"/>
      <c r="D202" s="7" t="s">
        <v>30</v>
      </c>
      <c r="E202" s="50" t="s">
        <v>103</v>
      </c>
      <c r="F202" s="51">
        <v>150</v>
      </c>
      <c r="G202" s="51">
        <v>1.77</v>
      </c>
      <c r="H202" s="51">
        <v>6.34</v>
      </c>
      <c r="I202" s="51">
        <v>10.26</v>
      </c>
      <c r="J202" s="51">
        <v>105</v>
      </c>
      <c r="K202" s="52">
        <v>76</v>
      </c>
      <c r="L202" s="51">
        <v>13.9</v>
      </c>
    </row>
    <row r="203" spans="1:12" ht="15">
      <c r="A203" s="25"/>
      <c r="B203" s="16"/>
      <c r="C203" s="11"/>
      <c r="D203" s="7" t="s">
        <v>31</v>
      </c>
      <c r="E203" s="50" t="s">
        <v>61</v>
      </c>
      <c r="F203" s="51">
        <v>200</v>
      </c>
      <c r="G203" s="51">
        <v>0.24</v>
      </c>
      <c r="H203" s="51">
        <v>0.05</v>
      </c>
      <c r="I203" s="51">
        <v>13.85</v>
      </c>
      <c r="J203" s="51">
        <v>57</v>
      </c>
      <c r="K203" s="52">
        <v>377</v>
      </c>
      <c r="L203" s="51">
        <v>3.12</v>
      </c>
    </row>
    <row r="204" spans="1:12" ht="15">
      <c r="A204" s="25"/>
      <c r="B204" s="16"/>
      <c r="C204" s="11"/>
      <c r="D204" s="7" t="s">
        <v>23</v>
      </c>
      <c r="E204" s="50" t="s">
        <v>47</v>
      </c>
      <c r="F204" s="51">
        <v>30</v>
      </c>
      <c r="G204" s="51">
        <v>2</v>
      </c>
      <c r="H204" s="51">
        <v>0.36</v>
      </c>
      <c r="I204" s="51">
        <v>10</v>
      </c>
      <c r="J204" s="51">
        <v>52.2</v>
      </c>
      <c r="K204" s="52"/>
      <c r="L204" s="51">
        <v>3.06</v>
      </c>
    </row>
    <row r="205" spans="1:12" ht="15">
      <c r="A205" s="25"/>
      <c r="B205" s="16"/>
      <c r="C205" s="11"/>
      <c r="D205" s="6" t="s">
        <v>32</v>
      </c>
      <c r="E205" s="50" t="s">
        <v>56</v>
      </c>
      <c r="F205" s="51">
        <v>40</v>
      </c>
      <c r="G205" s="51">
        <v>3</v>
      </c>
      <c r="H205" s="51">
        <v>1.1599999999999999</v>
      </c>
      <c r="I205" s="51">
        <v>20.5</v>
      </c>
      <c r="J205" s="51">
        <v>105</v>
      </c>
      <c r="K205" s="52"/>
      <c r="L205" s="51">
        <v>5</v>
      </c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600</v>
      </c>
      <c r="G207" s="21">
        <f t="shared" ref="G207" si="113">SUM(G201:G206)</f>
        <v>18.009999999999998</v>
      </c>
      <c r="H207" s="21">
        <f t="shared" ref="H207" si="114">SUM(H201:H206)</f>
        <v>18.11</v>
      </c>
      <c r="I207" s="21">
        <f t="shared" ref="I207" si="115">SUM(I201:I206)</f>
        <v>82.61</v>
      </c>
      <c r="J207" s="21">
        <f t="shared" ref="J207" si="116">SUM(J201:J206)</f>
        <v>567.79999999999995</v>
      </c>
      <c r="K207" s="27"/>
      <c r="L207" s="21">
        <f>SUM(L201:L206)</f>
        <v>72.75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62</v>
      </c>
      <c r="F208" s="51">
        <v>180</v>
      </c>
      <c r="G208" s="51">
        <v>3</v>
      </c>
      <c r="H208" s="51">
        <v>2.5</v>
      </c>
      <c r="I208" s="51">
        <v>4</v>
      </c>
      <c r="J208" s="51">
        <v>51</v>
      </c>
      <c r="K208" s="52"/>
      <c r="L208" s="51">
        <v>20.8</v>
      </c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 t="s">
        <v>32</v>
      </c>
      <c r="E212" s="50" t="s">
        <v>56</v>
      </c>
      <c r="F212" s="51">
        <v>20</v>
      </c>
      <c r="G212" s="51">
        <v>1.5</v>
      </c>
      <c r="H212" s="51">
        <v>0.57999999999999996</v>
      </c>
      <c r="I212" s="51">
        <v>10.25</v>
      </c>
      <c r="J212" s="51">
        <v>52.5</v>
      </c>
      <c r="K212" s="52"/>
      <c r="L212" s="51">
        <v>2.5</v>
      </c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200</v>
      </c>
      <c r="G214" s="21">
        <f t="shared" ref="G214" si="117">SUM(G208:G213)</f>
        <v>4.5</v>
      </c>
      <c r="H214" s="21">
        <f t="shared" ref="H214" si="118">SUM(H208:H213)</f>
        <v>3.08</v>
      </c>
      <c r="I214" s="21">
        <f t="shared" ref="I214" si="119">SUM(I208:I213)</f>
        <v>14.25</v>
      </c>
      <c r="J214" s="21">
        <f t="shared" ref="J214" si="120">SUM(J208:J213)</f>
        <v>103.5</v>
      </c>
      <c r="K214" s="27"/>
      <c r="L214" s="21">
        <f>SUM(L208:L213)</f>
        <v>23.3</v>
      </c>
    </row>
    <row r="215" spans="1:12" ht="15.75" customHeight="1" thickBot="1">
      <c r="A215" s="31">
        <f>A174</f>
        <v>1</v>
      </c>
      <c r="B215" s="32">
        <f>B174</f>
        <v>5</v>
      </c>
      <c r="C215" s="64" t="s">
        <v>4</v>
      </c>
      <c r="D215" s="65"/>
      <c r="E215" s="33"/>
      <c r="F215" s="34">
        <f>F181+F185+F195+F200+F207+F214</f>
        <v>2660</v>
      </c>
      <c r="G215" s="34">
        <f t="shared" ref="G215" si="121">G181+G185+G195+G200+G207+G214</f>
        <v>78.58</v>
      </c>
      <c r="H215" s="34">
        <f t="shared" ref="H215" si="122">H181+H185+H195+H200+H207+H214</f>
        <v>65.09</v>
      </c>
      <c r="I215" s="34">
        <f t="shared" ref="I215" si="123">I181+I185+I195+I200+I207+I214</f>
        <v>384.33</v>
      </c>
      <c r="J215" s="34">
        <f t="shared" ref="J215" si="124">J181+J185+J195+J200+J207+J214</f>
        <v>2451.5</v>
      </c>
      <c r="K215" s="35"/>
      <c r="L215" s="34">
        <f t="shared" ref="L215" si="125">L181+L185+L195+L200+L207+L214</f>
        <v>322.58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63</v>
      </c>
      <c r="F216" s="48">
        <v>180</v>
      </c>
      <c r="G216" s="48">
        <v>28.79</v>
      </c>
      <c r="H216" s="48">
        <v>17.66</v>
      </c>
      <c r="I216" s="48">
        <v>20.149999999999999</v>
      </c>
      <c r="J216" s="48">
        <v>355</v>
      </c>
      <c r="K216" s="49">
        <v>223</v>
      </c>
      <c r="L216" s="48">
        <v>55.27</v>
      </c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 t="s">
        <v>64</v>
      </c>
      <c r="F218" s="51">
        <v>250</v>
      </c>
      <c r="G218" s="51">
        <v>4</v>
      </c>
      <c r="H218" s="51">
        <v>4</v>
      </c>
      <c r="I218" s="51">
        <v>12.1</v>
      </c>
      <c r="J218" s="51">
        <v>100</v>
      </c>
      <c r="K218" s="52">
        <v>382</v>
      </c>
      <c r="L218" s="51">
        <v>10.199999999999999</v>
      </c>
    </row>
    <row r="219" spans="1:12" ht="15">
      <c r="A219" s="25"/>
      <c r="B219" s="16"/>
      <c r="C219" s="11"/>
      <c r="D219" s="7" t="s">
        <v>23</v>
      </c>
      <c r="E219" s="50" t="s">
        <v>47</v>
      </c>
      <c r="F219" s="51">
        <v>20</v>
      </c>
      <c r="G219" s="51">
        <v>1.3</v>
      </c>
      <c r="H219" s="51">
        <v>0.24</v>
      </c>
      <c r="I219" s="51">
        <v>6.7</v>
      </c>
      <c r="J219" s="51">
        <v>35</v>
      </c>
      <c r="K219" s="52"/>
      <c r="L219" s="51">
        <v>2.04</v>
      </c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 t="s">
        <v>49</v>
      </c>
      <c r="E221" s="50" t="s">
        <v>65</v>
      </c>
      <c r="F221" s="51">
        <v>60</v>
      </c>
      <c r="G221" s="51">
        <v>4.0599999999999996</v>
      </c>
      <c r="H221" s="51">
        <v>7.57</v>
      </c>
      <c r="I221" s="51">
        <v>16.93</v>
      </c>
      <c r="J221" s="51">
        <v>152</v>
      </c>
      <c r="K221" s="52">
        <v>1</v>
      </c>
      <c r="L221" s="51">
        <v>13.25</v>
      </c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510</v>
      </c>
      <c r="G223" s="21">
        <f t="shared" ref="G223" si="126">SUM(G216:G222)</f>
        <v>38.15</v>
      </c>
      <c r="H223" s="21">
        <f t="shared" ref="H223" si="127">SUM(H216:H222)</f>
        <v>29.47</v>
      </c>
      <c r="I223" s="21">
        <f t="shared" ref="I223" si="128">SUM(I216:I222)</f>
        <v>55.88</v>
      </c>
      <c r="J223" s="21">
        <f t="shared" ref="J223" si="129">SUM(J216:J222)</f>
        <v>642</v>
      </c>
      <c r="K223" s="27"/>
      <c r="L223" s="21">
        <f t="shared" ref="L223:L265" si="130">SUM(L216:L222)</f>
        <v>80.760000000000005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 t="s">
        <v>31</v>
      </c>
      <c r="E225" s="50" t="s">
        <v>118</v>
      </c>
      <c r="F225" s="51">
        <v>200</v>
      </c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 t="s">
        <v>69</v>
      </c>
      <c r="E226" s="50" t="s">
        <v>68</v>
      </c>
      <c r="F226" s="51">
        <v>20</v>
      </c>
      <c r="G226" s="51">
        <v>7.5</v>
      </c>
      <c r="H226" s="51">
        <v>11.8</v>
      </c>
      <c r="I226" s="51">
        <v>23.6</v>
      </c>
      <c r="J226" s="51">
        <v>231</v>
      </c>
      <c r="K226" s="52"/>
      <c r="L226" s="51">
        <v>4.53</v>
      </c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220</v>
      </c>
      <c r="G227" s="21">
        <f t="shared" ref="G227" si="131">SUM(G224:G226)</f>
        <v>7.5</v>
      </c>
      <c r="H227" s="21">
        <f t="shared" ref="H227" si="132">SUM(H224:H226)</f>
        <v>11.8</v>
      </c>
      <c r="I227" s="21">
        <f t="shared" ref="I227" si="133">SUM(I224:I226)</f>
        <v>23.6</v>
      </c>
      <c r="J227" s="21">
        <f t="shared" ref="J227" si="134">SUM(J224:J226)</f>
        <v>231</v>
      </c>
      <c r="K227" s="27"/>
      <c r="L227" s="21">
        <f>SUM(L225:L226)</f>
        <v>4.53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70</v>
      </c>
      <c r="F228" s="51">
        <v>100</v>
      </c>
      <c r="G228" s="51">
        <v>1.52</v>
      </c>
      <c r="H228" s="51">
        <v>4.4800000000000004</v>
      </c>
      <c r="I228" s="51">
        <v>4.2</v>
      </c>
      <c r="J228" s="51">
        <v>63</v>
      </c>
      <c r="K228" s="52">
        <v>45</v>
      </c>
      <c r="L228" s="51">
        <v>6.48</v>
      </c>
    </row>
    <row r="229" spans="1:12" ht="15">
      <c r="A229" s="25"/>
      <c r="B229" s="16"/>
      <c r="C229" s="11"/>
      <c r="D229" s="7" t="s">
        <v>28</v>
      </c>
      <c r="E229" s="50" t="s">
        <v>105</v>
      </c>
      <c r="F229" s="51">
        <v>200</v>
      </c>
      <c r="G229" s="51">
        <v>4.79</v>
      </c>
      <c r="H229" s="51">
        <v>4.07</v>
      </c>
      <c r="I229" s="51">
        <v>14.5</v>
      </c>
      <c r="J229" s="51">
        <v>114</v>
      </c>
      <c r="K229" s="52">
        <v>102</v>
      </c>
      <c r="L229" s="51">
        <v>17.88</v>
      </c>
    </row>
    <row r="230" spans="1:12" ht="15">
      <c r="A230" s="25"/>
      <c r="B230" s="16"/>
      <c r="C230" s="11"/>
      <c r="D230" s="7" t="s">
        <v>29</v>
      </c>
      <c r="E230" s="50" t="s">
        <v>111</v>
      </c>
      <c r="F230" s="51">
        <v>120</v>
      </c>
      <c r="G230" s="51">
        <v>15.9</v>
      </c>
      <c r="H230" s="51">
        <v>13.48</v>
      </c>
      <c r="I230" s="51">
        <v>4.2</v>
      </c>
      <c r="J230" s="51">
        <v>222.4</v>
      </c>
      <c r="K230" s="52">
        <v>255</v>
      </c>
      <c r="L230" s="51">
        <v>46.85</v>
      </c>
    </row>
    <row r="231" spans="1:12" ht="15">
      <c r="A231" s="25"/>
      <c r="B231" s="16"/>
      <c r="C231" s="11"/>
      <c r="D231" s="7" t="s">
        <v>30</v>
      </c>
      <c r="E231" s="50" t="s">
        <v>95</v>
      </c>
      <c r="F231" s="51">
        <v>180</v>
      </c>
      <c r="G231" s="51">
        <v>9.8000000000000007</v>
      </c>
      <c r="H231" s="51">
        <v>7.92</v>
      </c>
      <c r="I231" s="51">
        <v>46.8</v>
      </c>
      <c r="J231" s="51">
        <v>298.8</v>
      </c>
      <c r="K231" s="52">
        <v>237</v>
      </c>
      <c r="L231" s="51">
        <v>13.12</v>
      </c>
    </row>
    <row r="232" spans="1:12" ht="15">
      <c r="A232" s="25"/>
      <c r="B232" s="16"/>
      <c r="C232" s="11"/>
      <c r="D232" s="7" t="s">
        <v>31</v>
      </c>
      <c r="E232" s="50" t="s">
        <v>55</v>
      </c>
      <c r="F232" s="51">
        <v>200</v>
      </c>
      <c r="G232" s="51">
        <v>0.05</v>
      </c>
      <c r="H232" s="51"/>
      <c r="I232" s="51">
        <v>6.79</v>
      </c>
      <c r="J232" s="51">
        <v>27</v>
      </c>
      <c r="K232" s="52">
        <v>349</v>
      </c>
      <c r="L232" s="51">
        <v>3.9</v>
      </c>
    </row>
    <row r="233" spans="1:12" ht="15">
      <c r="A233" s="25"/>
      <c r="B233" s="16"/>
      <c r="C233" s="11"/>
      <c r="D233" s="7" t="s">
        <v>32</v>
      </c>
      <c r="E233" s="50" t="s">
        <v>56</v>
      </c>
      <c r="F233" s="51">
        <v>40</v>
      </c>
      <c r="G233" s="51">
        <v>3</v>
      </c>
      <c r="H233" s="51">
        <v>1.1599999999999999</v>
      </c>
      <c r="I233" s="51">
        <v>20.5</v>
      </c>
      <c r="J233" s="51">
        <v>105</v>
      </c>
      <c r="K233" s="52"/>
      <c r="L233" s="51">
        <v>5</v>
      </c>
    </row>
    <row r="234" spans="1:12" ht="15">
      <c r="A234" s="25"/>
      <c r="B234" s="16"/>
      <c r="C234" s="11"/>
      <c r="D234" s="7" t="s">
        <v>33</v>
      </c>
      <c r="E234" s="50" t="s">
        <v>47</v>
      </c>
      <c r="F234" s="51">
        <v>30</v>
      </c>
      <c r="G234" s="51">
        <v>2</v>
      </c>
      <c r="H234" s="51">
        <v>0.36</v>
      </c>
      <c r="I234" s="51">
        <v>10</v>
      </c>
      <c r="J234" s="51">
        <v>52.2</v>
      </c>
      <c r="K234" s="52"/>
      <c r="L234" s="51">
        <v>3.06</v>
      </c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870</v>
      </c>
      <c r="G237" s="21">
        <f t="shared" ref="G237" si="135">SUM(G228:G236)</f>
        <v>37.06</v>
      </c>
      <c r="H237" s="21">
        <f t="shared" ref="H237" si="136">SUM(H228:H236)</f>
        <v>31.470000000000002</v>
      </c>
      <c r="I237" s="21">
        <f t="shared" ref="I237" si="137">SUM(I228:I236)</f>
        <v>106.99</v>
      </c>
      <c r="J237" s="21">
        <f t="shared" ref="J237" si="138">SUM(J228:J236)</f>
        <v>882.40000000000009</v>
      </c>
      <c r="K237" s="27"/>
      <c r="L237" s="21">
        <f>SUM(L228:L236)</f>
        <v>96.29000000000002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 t="s">
        <v>58</v>
      </c>
      <c r="F239" s="51">
        <v>200</v>
      </c>
      <c r="G239" s="51">
        <v>0.8</v>
      </c>
      <c r="H239" s="51">
        <v>0.8</v>
      </c>
      <c r="I239" s="51">
        <v>19.600000000000001</v>
      </c>
      <c r="J239" s="51">
        <v>84</v>
      </c>
      <c r="K239" s="52"/>
      <c r="L239" s="51">
        <v>15.9</v>
      </c>
    </row>
    <row r="240" spans="1:12" ht="15">
      <c r="A240" s="25"/>
      <c r="B240" s="16"/>
      <c r="C240" s="11"/>
      <c r="D240" s="6" t="s">
        <v>24</v>
      </c>
      <c r="E240" s="50" t="s">
        <v>74</v>
      </c>
      <c r="F240" s="51">
        <v>155</v>
      </c>
      <c r="G240" s="51">
        <v>2.5</v>
      </c>
      <c r="H240" s="51">
        <v>0.8</v>
      </c>
      <c r="I240" s="51">
        <v>14.6</v>
      </c>
      <c r="J240" s="51">
        <v>70</v>
      </c>
      <c r="K240" s="52"/>
      <c r="L240" s="51">
        <v>43.77</v>
      </c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355</v>
      </c>
      <c r="G242" s="21">
        <f t="shared" ref="G242" si="139">SUM(G238:G241)</f>
        <v>3.3</v>
      </c>
      <c r="H242" s="21">
        <f t="shared" ref="H242" si="140">SUM(H238:H241)</f>
        <v>1.6</v>
      </c>
      <c r="I242" s="21">
        <f t="shared" ref="I242" si="141">SUM(I238:I241)</f>
        <v>34.200000000000003</v>
      </c>
      <c r="J242" s="21">
        <f t="shared" ref="J242" si="142">SUM(J238:J241)</f>
        <v>154</v>
      </c>
      <c r="K242" s="27"/>
      <c r="L242" s="21">
        <f>SUM(L239:L241)</f>
        <v>59.67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59</v>
      </c>
      <c r="F243" s="51">
        <v>100</v>
      </c>
      <c r="G243" s="51">
        <v>17</v>
      </c>
      <c r="H243" s="51">
        <v>7.11</v>
      </c>
      <c r="I243" s="51">
        <v>0.82</v>
      </c>
      <c r="J243" s="51">
        <v>135</v>
      </c>
      <c r="K243" s="52">
        <v>226</v>
      </c>
      <c r="L243" s="51">
        <v>65</v>
      </c>
    </row>
    <row r="244" spans="1:12" ht="15">
      <c r="A244" s="25"/>
      <c r="B244" s="16"/>
      <c r="C244" s="11"/>
      <c r="D244" s="7" t="s">
        <v>30</v>
      </c>
      <c r="E244" s="50" t="s">
        <v>87</v>
      </c>
      <c r="F244" s="51">
        <v>180</v>
      </c>
      <c r="G244" s="51">
        <v>3.68</v>
      </c>
      <c r="H244" s="51">
        <v>5.76</v>
      </c>
      <c r="I244" s="51">
        <v>24.53</v>
      </c>
      <c r="J244" s="51">
        <v>165</v>
      </c>
      <c r="K244" s="52">
        <v>312</v>
      </c>
      <c r="L244" s="51">
        <v>12.07</v>
      </c>
    </row>
    <row r="245" spans="1:12" ht="15">
      <c r="A245" s="25"/>
      <c r="B245" s="16"/>
      <c r="C245" s="11"/>
      <c r="D245" s="7" t="s">
        <v>31</v>
      </c>
      <c r="E245" s="50" t="s">
        <v>84</v>
      </c>
      <c r="F245" s="51">
        <v>200</v>
      </c>
      <c r="G245" s="51">
        <v>0</v>
      </c>
      <c r="H245" s="51">
        <v>0</v>
      </c>
      <c r="I245" s="51">
        <v>26</v>
      </c>
      <c r="J245" s="51">
        <v>106</v>
      </c>
      <c r="K245" s="52">
        <v>350</v>
      </c>
      <c r="L245" s="51">
        <v>17.75</v>
      </c>
    </row>
    <row r="246" spans="1:12" ht="15">
      <c r="A246" s="25"/>
      <c r="B246" s="16"/>
      <c r="C246" s="11"/>
      <c r="D246" s="7" t="s">
        <v>23</v>
      </c>
      <c r="E246" s="50" t="s">
        <v>47</v>
      </c>
      <c r="F246" s="51">
        <v>30</v>
      </c>
      <c r="G246" s="51">
        <v>2</v>
      </c>
      <c r="H246" s="51">
        <v>0.36</v>
      </c>
      <c r="I246" s="51">
        <v>10</v>
      </c>
      <c r="J246" s="51">
        <v>52.2</v>
      </c>
      <c r="K246" s="52"/>
      <c r="L246" s="51">
        <v>3.06</v>
      </c>
    </row>
    <row r="247" spans="1:12" ht="15">
      <c r="A247" s="25"/>
      <c r="B247" s="16"/>
      <c r="C247" s="11"/>
      <c r="D247" s="6" t="s">
        <v>32</v>
      </c>
      <c r="E247" s="50" t="s">
        <v>56</v>
      </c>
      <c r="F247" s="51">
        <v>40</v>
      </c>
      <c r="G247" s="51">
        <v>3</v>
      </c>
      <c r="H247" s="51">
        <v>1.1599999999999999</v>
      </c>
      <c r="I247" s="51">
        <v>20.5</v>
      </c>
      <c r="J247" s="51">
        <v>105</v>
      </c>
      <c r="K247" s="52"/>
      <c r="L247" s="51">
        <v>5</v>
      </c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550</v>
      </c>
      <c r="G249" s="21">
        <f t="shared" ref="G249" si="143">SUM(G243:G248)</f>
        <v>25.68</v>
      </c>
      <c r="H249" s="21">
        <f t="shared" ref="H249" si="144">SUM(H243:H248)</f>
        <v>14.39</v>
      </c>
      <c r="I249" s="21">
        <f t="shared" ref="I249" si="145">SUM(I243:I248)</f>
        <v>81.849999999999994</v>
      </c>
      <c r="J249" s="21">
        <f t="shared" ref="J249" si="146">SUM(J243:J248)</f>
        <v>563.20000000000005</v>
      </c>
      <c r="K249" s="27"/>
      <c r="L249" s="21">
        <f>SUM(L243:L248)</f>
        <v>102.88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62</v>
      </c>
      <c r="F250" s="51">
        <v>180</v>
      </c>
      <c r="G250" s="51">
        <v>3</v>
      </c>
      <c r="H250" s="51">
        <v>2.5</v>
      </c>
      <c r="I250" s="51">
        <v>4</v>
      </c>
      <c r="J250" s="51">
        <v>51</v>
      </c>
      <c r="K250" s="52"/>
      <c r="L250" s="51">
        <v>20.8</v>
      </c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 t="s">
        <v>32</v>
      </c>
      <c r="E254" s="50" t="s">
        <v>56</v>
      </c>
      <c r="F254" s="51">
        <v>20</v>
      </c>
      <c r="G254" s="51">
        <v>1.5</v>
      </c>
      <c r="H254" s="51">
        <v>0.57999999999999996</v>
      </c>
      <c r="I254" s="51">
        <v>10.25</v>
      </c>
      <c r="J254" s="51">
        <v>52.5</v>
      </c>
      <c r="K254" s="52"/>
      <c r="L254" s="51">
        <v>2.5</v>
      </c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200</v>
      </c>
      <c r="G256" s="21">
        <f t="shared" ref="G256" si="147">SUM(G250:G255)</f>
        <v>4.5</v>
      </c>
      <c r="H256" s="21">
        <f t="shared" ref="H256" si="148">SUM(H250:H255)</f>
        <v>3.08</v>
      </c>
      <c r="I256" s="21">
        <f t="shared" ref="I256" si="149">SUM(I250:I255)</f>
        <v>14.25</v>
      </c>
      <c r="J256" s="21">
        <f t="shared" ref="J256" si="150">SUM(J250:J255)</f>
        <v>103.5</v>
      </c>
      <c r="K256" s="27"/>
      <c r="L256" s="21">
        <f>SUM(L250:L255)</f>
        <v>23.3</v>
      </c>
    </row>
    <row r="257" spans="1:12" ht="15.75" customHeight="1" thickBot="1">
      <c r="A257" s="31">
        <f>A216</f>
        <v>1</v>
      </c>
      <c r="B257" s="32">
        <f>B216</f>
        <v>6</v>
      </c>
      <c r="C257" s="64" t="s">
        <v>4</v>
      </c>
      <c r="D257" s="65"/>
      <c r="E257" s="33"/>
      <c r="F257" s="34">
        <f>F223+F227+F237+F242+F249+F256</f>
        <v>2705</v>
      </c>
      <c r="G257" s="34">
        <f t="shared" ref="G257" si="151">G223+G227+G237+G242+G249+G256</f>
        <v>116.19</v>
      </c>
      <c r="H257" s="34">
        <f t="shared" ref="H257" si="152">H223+H227+H237+H242+H249+H256</f>
        <v>91.809999999999988</v>
      </c>
      <c r="I257" s="34">
        <f t="shared" ref="I257" si="153">I223+I227+I237+I242+I249+I256</f>
        <v>316.77</v>
      </c>
      <c r="J257" s="34">
        <f t="shared" ref="J257" si="154">J223+J227+J237+J242+J249+J256</f>
        <v>2576.1000000000004</v>
      </c>
      <c r="K257" s="35"/>
      <c r="L257" s="34">
        <f t="shared" ref="L257" si="155">L223+L227+L237+L242+L249+L256</f>
        <v>367.43000000000006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 t="s">
        <v>107</v>
      </c>
      <c r="F258" s="48">
        <v>200</v>
      </c>
      <c r="G258" s="48">
        <v>6.4</v>
      </c>
      <c r="H258" s="48">
        <v>11.4</v>
      </c>
      <c r="I258" s="48">
        <v>35.76</v>
      </c>
      <c r="J258" s="48">
        <v>271</v>
      </c>
      <c r="K258" s="49">
        <v>255</v>
      </c>
      <c r="L258" s="48">
        <v>14.85</v>
      </c>
    </row>
    <row r="259" spans="1:12" ht="15">
      <c r="A259" s="25"/>
      <c r="B259" s="16"/>
      <c r="C259" s="11"/>
      <c r="D259" s="6" t="s">
        <v>66</v>
      </c>
      <c r="E259" s="50" t="s">
        <v>126</v>
      </c>
      <c r="F259" s="51">
        <v>40</v>
      </c>
      <c r="G259" s="51">
        <v>5.08</v>
      </c>
      <c r="H259" s="51">
        <v>4.5999999999999996</v>
      </c>
      <c r="I259" s="51">
        <v>0.28000000000000003</v>
      </c>
      <c r="J259" s="51">
        <v>63</v>
      </c>
      <c r="K259" s="52">
        <v>209</v>
      </c>
      <c r="L259" s="51">
        <v>10</v>
      </c>
    </row>
    <row r="260" spans="1:12" ht="15">
      <c r="A260" s="25"/>
      <c r="B260" s="16"/>
      <c r="C260" s="11"/>
      <c r="D260" s="7" t="s">
        <v>22</v>
      </c>
      <c r="E260" s="50" t="s">
        <v>61</v>
      </c>
      <c r="F260" s="51">
        <v>200</v>
      </c>
      <c r="G260" s="51">
        <v>0.24</v>
      </c>
      <c r="H260" s="51">
        <v>0.05</v>
      </c>
      <c r="I260" s="51">
        <v>13.85</v>
      </c>
      <c r="J260" s="51">
        <v>57</v>
      </c>
      <c r="K260" s="52">
        <v>377</v>
      </c>
      <c r="L260" s="51">
        <v>3.12</v>
      </c>
    </row>
    <row r="261" spans="1:12" ht="15">
      <c r="A261" s="25"/>
      <c r="B261" s="16"/>
      <c r="C261" s="11"/>
      <c r="D261" s="7" t="s">
        <v>23</v>
      </c>
      <c r="E261" s="50" t="s">
        <v>47</v>
      </c>
      <c r="F261" s="51">
        <v>20</v>
      </c>
      <c r="G261" s="51">
        <v>1.3</v>
      </c>
      <c r="H261" s="51">
        <v>0.24</v>
      </c>
      <c r="I261" s="51">
        <v>6.7</v>
      </c>
      <c r="J261" s="51">
        <v>35</v>
      </c>
      <c r="K261" s="52"/>
      <c r="L261" s="51">
        <v>2.04</v>
      </c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 t="s">
        <v>49</v>
      </c>
      <c r="E263" s="50" t="s">
        <v>48</v>
      </c>
      <c r="F263" s="51">
        <v>82</v>
      </c>
      <c r="G263" s="51">
        <v>8.4600000000000009</v>
      </c>
      <c r="H263" s="51">
        <v>15.34</v>
      </c>
      <c r="I263" s="51">
        <v>17.39</v>
      </c>
      <c r="J263" s="51">
        <v>242</v>
      </c>
      <c r="K263" s="52">
        <v>3</v>
      </c>
      <c r="L263" s="51">
        <v>24.43</v>
      </c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542</v>
      </c>
      <c r="G265" s="21">
        <f t="shared" ref="G265" si="156">SUM(G258:G264)</f>
        <v>21.480000000000004</v>
      </c>
      <c r="H265" s="21">
        <f t="shared" ref="H265" si="157">SUM(H258:H264)</f>
        <v>31.63</v>
      </c>
      <c r="I265" s="21">
        <f t="shared" ref="I265" si="158">SUM(I258:I264)</f>
        <v>73.98</v>
      </c>
      <c r="J265" s="21">
        <f t="shared" ref="J265" si="159">SUM(J258:J264)</f>
        <v>668</v>
      </c>
      <c r="K265" s="27"/>
      <c r="L265" s="21">
        <f t="shared" si="130"/>
        <v>54.44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 t="s">
        <v>31</v>
      </c>
      <c r="E267" s="50" t="s">
        <v>50</v>
      </c>
      <c r="F267" s="51">
        <v>200</v>
      </c>
      <c r="G267" s="51">
        <v>5.8</v>
      </c>
      <c r="H267" s="51">
        <v>5</v>
      </c>
      <c r="I267" s="51">
        <v>9.6</v>
      </c>
      <c r="J267" s="51">
        <v>107</v>
      </c>
      <c r="K267" s="52">
        <v>385</v>
      </c>
      <c r="L267" s="51">
        <v>11.3</v>
      </c>
    </row>
    <row r="268" spans="1:12" ht="15">
      <c r="A268" s="25"/>
      <c r="B268" s="16"/>
      <c r="C268" s="11"/>
      <c r="D268" s="6" t="s">
        <v>49</v>
      </c>
      <c r="E268" s="50" t="s">
        <v>51</v>
      </c>
      <c r="F268" s="51">
        <v>35</v>
      </c>
      <c r="G268" s="51">
        <v>1.5</v>
      </c>
      <c r="H268" s="51">
        <v>0.6</v>
      </c>
      <c r="I268" s="51">
        <v>19.45</v>
      </c>
      <c r="J268" s="51">
        <v>88.4</v>
      </c>
      <c r="K268" s="52"/>
      <c r="L268" s="51">
        <v>5.07</v>
      </c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235</v>
      </c>
      <c r="G269" s="21">
        <f t="shared" ref="G269" si="160">SUM(G266:G268)</f>
        <v>7.3</v>
      </c>
      <c r="H269" s="21">
        <f t="shared" ref="H269" si="161">SUM(H266:H268)</f>
        <v>5.6</v>
      </c>
      <c r="I269" s="21">
        <f t="shared" ref="I269" si="162">SUM(I266:I268)</f>
        <v>29.049999999999997</v>
      </c>
      <c r="J269" s="21">
        <f t="shared" ref="J269" si="163">SUM(J266:J268)</f>
        <v>195.4</v>
      </c>
      <c r="K269" s="27"/>
      <c r="L269" s="21">
        <f>SUM(L267:L268)</f>
        <v>16.37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104</v>
      </c>
      <c r="F270" s="51">
        <v>100</v>
      </c>
      <c r="G270" s="51">
        <v>4.67</v>
      </c>
      <c r="H270" s="51">
        <v>9.39</v>
      </c>
      <c r="I270" s="51">
        <v>7.19</v>
      </c>
      <c r="J270" s="51">
        <v>132</v>
      </c>
      <c r="K270" s="52">
        <v>50</v>
      </c>
      <c r="L270" s="51">
        <v>21.27</v>
      </c>
    </row>
    <row r="271" spans="1:12" ht="15">
      <c r="A271" s="25"/>
      <c r="B271" s="16"/>
      <c r="C271" s="11"/>
      <c r="D271" s="7" t="s">
        <v>28</v>
      </c>
      <c r="E271" s="50" t="s">
        <v>71</v>
      </c>
      <c r="F271" s="51">
        <v>200</v>
      </c>
      <c r="G271" s="51">
        <v>21.3</v>
      </c>
      <c r="H271" s="51">
        <v>13.2</v>
      </c>
      <c r="I271" s="51">
        <v>59.23</v>
      </c>
      <c r="J271" s="51">
        <v>357</v>
      </c>
      <c r="K271" s="52">
        <v>119</v>
      </c>
      <c r="L271" s="51">
        <v>15</v>
      </c>
    </row>
    <row r="272" spans="1:12" ht="15">
      <c r="A272" s="25"/>
      <c r="B272" s="16"/>
      <c r="C272" s="11"/>
      <c r="D272" s="7" t="s">
        <v>29</v>
      </c>
      <c r="E272" s="50" t="s">
        <v>143</v>
      </c>
      <c r="F272" s="51">
        <v>180</v>
      </c>
      <c r="G272" s="51">
        <v>24.28</v>
      </c>
      <c r="H272" s="51">
        <v>6.61</v>
      </c>
      <c r="I272" s="51">
        <v>13.06</v>
      </c>
      <c r="J272" s="51">
        <v>209</v>
      </c>
      <c r="K272" s="52">
        <v>365</v>
      </c>
      <c r="L272" s="51">
        <v>91.95</v>
      </c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 t="s">
        <v>110</v>
      </c>
      <c r="F274" s="51">
        <v>200</v>
      </c>
      <c r="G274" s="51">
        <v>0.3</v>
      </c>
      <c r="H274" s="51"/>
      <c r="I274" s="51">
        <v>20.100000000000001</v>
      </c>
      <c r="J274" s="51">
        <v>81</v>
      </c>
      <c r="K274" s="52">
        <v>513</v>
      </c>
      <c r="L274" s="51">
        <v>13.37</v>
      </c>
    </row>
    <row r="275" spans="1:12" ht="15">
      <c r="A275" s="25"/>
      <c r="B275" s="16"/>
      <c r="C275" s="11"/>
      <c r="D275" s="7" t="s">
        <v>32</v>
      </c>
      <c r="E275" s="50" t="s">
        <v>56</v>
      </c>
      <c r="F275" s="51">
        <v>30</v>
      </c>
      <c r="G275" s="51">
        <v>2.25</v>
      </c>
      <c r="H275" s="51">
        <v>0.9</v>
      </c>
      <c r="I275" s="51">
        <v>15.4</v>
      </c>
      <c r="J275" s="51">
        <v>78.599999999999994</v>
      </c>
      <c r="K275" s="52"/>
      <c r="L275" s="51">
        <v>3.75</v>
      </c>
    </row>
    <row r="276" spans="1:12" ht="15">
      <c r="A276" s="25"/>
      <c r="B276" s="16"/>
      <c r="C276" s="11"/>
      <c r="D276" s="7" t="s">
        <v>33</v>
      </c>
      <c r="E276" s="50" t="s">
        <v>47</v>
      </c>
      <c r="F276" s="51">
        <v>30</v>
      </c>
      <c r="G276" s="51">
        <v>2</v>
      </c>
      <c r="H276" s="51">
        <v>0.36</v>
      </c>
      <c r="I276" s="51">
        <v>10</v>
      </c>
      <c r="J276" s="51">
        <v>52.2</v>
      </c>
      <c r="K276" s="52"/>
      <c r="L276" s="51">
        <v>3.06</v>
      </c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740</v>
      </c>
      <c r="G279" s="21">
        <f t="shared" ref="G279" si="164">SUM(G270:G278)</f>
        <v>54.8</v>
      </c>
      <c r="H279" s="21">
        <f t="shared" ref="H279" si="165">SUM(H270:H278)</f>
        <v>30.459999999999997</v>
      </c>
      <c r="I279" s="21">
        <f t="shared" ref="I279" si="166">SUM(I270:I278)</f>
        <v>124.98000000000002</v>
      </c>
      <c r="J279" s="21">
        <f t="shared" ref="J279" si="167">SUM(J270:J278)</f>
        <v>909.80000000000007</v>
      </c>
      <c r="K279" s="27"/>
      <c r="L279" s="21">
        <f>SUM(L270:L278)</f>
        <v>148.4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 t="s">
        <v>85</v>
      </c>
      <c r="F281" s="51">
        <v>200</v>
      </c>
      <c r="G281" s="51">
        <v>0.7</v>
      </c>
      <c r="H281" s="51">
        <v>0.18</v>
      </c>
      <c r="I281" s="51">
        <v>29</v>
      </c>
      <c r="J281" s="51">
        <v>116</v>
      </c>
      <c r="K281" s="52"/>
      <c r="L281" s="51">
        <v>17.37</v>
      </c>
    </row>
    <row r="282" spans="1:12" ht="15">
      <c r="A282" s="25"/>
      <c r="B282" s="16"/>
      <c r="C282" s="11"/>
      <c r="D282" s="6" t="s">
        <v>24</v>
      </c>
      <c r="E282" s="50" t="s">
        <v>93</v>
      </c>
      <c r="F282" s="51">
        <v>155</v>
      </c>
      <c r="G282" s="51">
        <v>0.62</v>
      </c>
      <c r="H282" s="51">
        <v>0.46</v>
      </c>
      <c r="I282" s="51">
        <v>16</v>
      </c>
      <c r="J282" s="51">
        <v>73</v>
      </c>
      <c r="K282" s="52"/>
      <c r="L282" s="51">
        <v>53.47</v>
      </c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355</v>
      </c>
      <c r="G284" s="21">
        <f t="shared" ref="G284" si="168">SUM(G280:G283)</f>
        <v>1.3199999999999998</v>
      </c>
      <c r="H284" s="21">
        <f t="shared" ref="H284" si="169">SUM(H280:H283)</f>
        <v>0.64</v>
      </c>
      <c r="I284" s="21">
        <f t="shared" ref="I284" si="170">SUM(I280:I283)</f>
        <v>45</v>
      </c>
      <c r="J284" s="21">
        <f t="shared" ref="J284" si="171">SUM(J280:J283)</f>
        <v>189</v>
      </c>
      <c r="K284" s="27"/>
      <c r="L284" s="21">
        <f>SUM(L281:L283)</f>
        <v>70.84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106</v>
      </c>
      <c r="F285" s="51">
        <v>150</v>
      </c>
      <c r="G285" s="51">
        <v>15.15</v>
      </c>
      <c r="H285" s="51">
        <v>21.18</v>
      </c>
      <c r="I285" s="51">
        <v>4.97</v>
      </c>
      <c r="J285" s="51">
        <v>271</v>
      </c>
      <c r="K285" s="52">
        <v>76</v>
      </c>
      <c r="L285" s="51">
        <v>42.4</v>
      </c>
    </row>
    <row r="286" spans="1:12" ht="15">
      <c r="A286" s="25"/>
      <c r="B286" s="16"/>
      <c r="C286" s="11"/>
      <c r="D286" s="7" t="s">
        <v>30</v>
      </c>
      <c r="E286" s="50" t="s">
        <v>133</v>
      </c>
      <c r="F286" s="51">
        <v>200</v>
      </c>
      <c r="G286" s="51">
        <v>3.81</v>
      </c>
      <c r="H286" s="51">
        <v>5.51</v>
      </c>
      <c r="I286" s="51">
        <v>29.73</v>
      </c>
      <c r="J286" s="51">
        <v>184</v>
      </c>
      <c r="K286" s="52">
        <v>310</v>
      </c>
      <c r="L286" s="51">
        <v>14.65</v>
      </c>
    </row>
    <row r="287" spans="1:12" ht="15">
      <c r="A287" s="25"/>
      <c r="B287" s="16"/>
      <c r="C287" s="11"/>
      <c r="D287" s="7" t="s">
        <v>31</v>
      </c>
      <c r="E287" s="50" t="s">
        <v>76</v>
      </c>
      <c r="F287" s="51">
        <v>210</v>
      </c>
      <c r="G287" s="51">
        <v>0.1</v>
      </c>
      <c r="H287" s="51">
        <v>0.02</v>
      </c>
      <c r="I287" s="51">
        <v>14.64</v>
      </c>
      <c r="J287" s="51">
        <v>59</v>
      </c>
      <c r="K287" s="52">
        <v>376</v>
      </c>
      <c r="L287" s="51">
        <v>1</v>
      </c>
    </row>
    <row r="288" spans="1:12" ht="15">
      <c r="A288" s="25"/>
      <c r="B288" s="16"/>
      <c r="C288" s="11"/>
      <c r="D288" s="7" t="s">
        <v>23</v>
      </c>
      <c r="E288" s="50" t="s">
        <v>47</v>
      </c>
      <c r="F288" s="51">
        <v>30</v>
      </c>
      <c r="G288" s="51">
        <v>2</v>
      </c>
      <c r="H288" s="51">
        <v>0.36</v>
      </c>
      <c r="I288" s="51">
        <v>10</v>
      </c>
      <c r="J288" s="51">
        <v>52.2</v>
      </c>
      <c r="K288" s="52"/>
      <c r="L288" s="51">
        <v>3.06</v>
      </c>
    </row>
    <row r="289" spans="1:12" ht="15">
      <c r="A289" s="25"/>
      <c r="B289" s="16"/>
      <c r="C289" s="11"/>
      <c r="D289" s="6" t="s">
        <v>32</v>
      </c>
      <c r="E289" s="50" t="s">
        <v>56</v>
      </c>
      <c r="F289" s="51">
        <v>30</v>
      </c>
      <c r="G289" s="51">
        <v>2.25</v>
      </c>
      <c r="H289" s="51">
        <v>0.9</v>
      </c>
      <c r="I289" s="51">
        <v>15.4</v>
      </c>
      <c r="J289" s="51">
        <v>78.599999999999994</v>
      </c>
      <c r="K289" s="52"/>
      <c r="L289" s="51">
        <v>3.75</v>
      </c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620</v>
      </c>
      <c r="G291" s="21">
        <f t="shared" ref="G291" si="172">SUM(G285:G290)</f>
        <v>23.310000000000002</v>
      </c>
      <c r="H291" s="21">
        <f t="shared" ref="H291" si="173">SUM(H285:H290)</f>
        <v>27.969999999999995</v>
      </c>
      <c r="I291" s="21">
        <f t="shared" ref="I291" si="174">SUM(I285:I290)</f>
        <v>74.740000000000009</v>
      </c>
      <c r="J291" s="21">
        <f t="shared" ref="J291" si="175">SUM(J285:J290)</f>
        <v>644.80000000000007</v>
      </c>
      <c r="K291" s="27"/>
      <c r="L291" s="21">
        <f>SUM(L285:L290)</f>
        <v>64.86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62</v>
      </c>
      <c r="F292" s="51">
        <v>180</v>
      </c>
      <c r="G292" s="51">
        <v>3</v>
      </c>
      <c r="H292" s="51">
        <v>2.5</v>
      </c>
      <c r="I292" s="51">
        <v>4</v>
      </c>
      <c r="J292" s="51">
        <v>51</v>
      </c>
      <c r="K292" s="52"/>
      <c r="L292" s="51">
        <v>20.8</v>
      </c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 t="s">
        <v>32</v>
      </c>
      <c r="E296" s="50" t="s">
        <v>56</v>
      </c>
      <c r="F296" s="51">
        <v>20</v>
      </c>
      <c r="G296" s="51">
        <v>1.5</v>
      </c>
      <c r="H296" s="51">
        <v>0.6</v>
      </c>
      <c r="I296" s="51">
        <v>10.3</v>
      </c>
      <c r="J296" s="51">
        <v>52.4</v>
      </c>
      <c r="K296" s="52"/>
      <c r="L296" s="51">
        <v>2.5</v>
      </c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200</v>
      </c>
      <c r="G298" s="21">
        <f t="shared" ref="G298" si="176">SUM(G292:G297)</f>
        <v>4.5</v>
      </c>
      <c r="H298" s="21">
        <f t="shared" ref="H298" si="177">SUM(H292:H297)</f>
        <v>3.1</v>
      </c>
      <c r="I298" s="21">
        <f t="shared" ref="I298" si="178">SUM(I292:I297)</f>
        <v>14.3</v>
      </c>
      <c r="J298" s="21">
        <f t="shared" ref="J298" si="179">SUM(J292:J297)</f>
        <v>103.4</v>
      </c>
      <c r="K298" s="27"/>
      <c r="L298" s="21">
        <f>SUM(L292:L297)</f>
        <v>23.3</v>
      </c>
    </row>
    <row r="299" spans="1:12" ht="15.75" customHeight="1" thickBot="1">
      <c r="A299" s="31">
        <f>A258</f>
        <v>1</v>
      </c>
      <c r="B299" s="32">
        <f>B258</f>
        <v>7</v>
      </c>
      <c r="C299" s="64" t="s">
        <v>4</v>
      </c>
      <c r="D299" s="65"/>
      <c r="E299" s="33"/>
      <c r="F299" s="34">
        <f>F265+F269+F279+F284+F291+F298</f>
        <v>2692</v>
      </c>
      <c r="G299" s="34">
        <f t="shared" ref="G299" si="180">G265+G269+G279+G284+G291+G298</f>
        <v>112.71</v>
      </c>
      <c r="H299" s="34">
        <f t="shared" ref="H299" si="181">H265+H269+H279+H284+H291+H298</f>
        <v>99.399999999999991</v>
      </c>
      <c r="I299" s="34">
        <f t="shared" ref="I299" si="182">I265+I269+I279+I284+I291+I298</f>
        <v>362.05</v>
      </c>
      <c r="J299" s="34">
        <f t="shared" ref="J299" si="183">J265+J269+J279+J284+J291+J298</f>
        <v>2710.4</v>
      </c>
      <c r="K299" s="35"/>
      <c r="L299" s="34">
        <f t="shared" ref="L299" si="184">L265+L269+L279+L284+L291+L298</f>
        <v>378.21000000000004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88</v>
      </c>
      <c r="F300" s="48">
        <v>150</v>
      </c>
      <c r="G300" s="48">
        <v>12.58</v>
      </c>
      <c r="H300" s="48">
        <v>14.93</v>
      </c>
      <c r="I300" s="48">
        <v>3.11</v>
      </c>
      <c r="J300" s="48">
        <v>198</v>
      </c>
      <c r="K300" s="49">
        <v>301</v>
      </c>
      <c r="L300" s="48">
        <v>25.84</v>
      </c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 t="s">
        <v>46</v>
      </c>
      <c r="F302" s="51">
        <v>200</v>
      </c>
      <c r="G302" s="51">
        <v>3.35</v>
      </c>
      <c r="H302" s="51">
        <v>3.51</v>
      </c>
      <c r="I302" s="51">
        <v>9.57</v>
      </c>
      <c r="J302" s="51">
        <v>83</v>
      </c>
      <c r="K302" s="52">
        <v>379</v>
      </c>
      <c r="L302" s="51">
        <v>8.67</v>
      </c>
    </row>
    <row r="303" spans="1:12" ht="15">
      <c r="A303" s="25"/>
      <c r="B303" s="16"/>
      <c r="C303" s="11"/>
      <c r="D303" s="7" t="s">
        <v>23</v>
      </c>
      <c r="E303" s="50" t="s">
        <v>47</v>
      </c>
      <c r="F303" s="51">
        <v>20</v>
      </c>
      <c r="G303" s="51">
        <v>1.3</v>
      </c>
      <c r="H303" s="51">
        <v>0.24</v>
      </c>
      <c r="I303" s="51">
        <v>6.7</v>
      </c>
      <c r="J303" s="51">
        <v>35</v>
      </c>
      <c r="K303" s="52"/>
      <c r="L303" s="51">
        <v>2.04</v>
      </c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 t="s">
        <v>27</v>
      </c>
      <c r="E305" s="50" t="s">
        <v>52</v>
      </c>
      <c r="F305" s="51">
        <v>70</v>
      </c>
      <c r="G305" s="51">
        <v>1.33</v>
      </c>
      <c r="H305" s="51">
        <v>4.9000000000000004</v>
      </c>
      <c r="I305" s="51">
        <v>4.9000000000000004</v>
      </c>
      <c r="J305" s="51">
        <v>63</v>
      </c>
      <c r="K305" s="52"/>
      <c r="L305" s="51">
        <v>18.5</v>
      </c>
    </row>
    <row r="306" spans="1:12" ht="15">
      <c r="A306" s="25"/>
      <c r="B306" s="16"/>
      <c r="C306" s="11"/>
      <c r="D306" s="6" t="s">
        <v>49</v>
      </c>
      <c r="E306" s="50" t="s">
        <v>65</v>
      </c>
      <c r="F306" s="51">
        <v>60</v>
      </c>
      <c r="G306" s="51">
        <v>4.0599999999999996</v>
      </c>
      <c r="H306" s="51">
        <v>7.57</v>
      </c>
      <c r="I306" s="51">
        <v>16.93</v>
      </c>
      <c r="J306" s="51">
        <v>152</v>
      </c>
      <c r="K306" s="52">
        <v>1</v>
      </c>
      <c r="L306" s="51">
        <v>13.25</v>
      </c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185">SUM(G300:G306)</f>
        <v>22.62</v>
      </c>
      <c r="H307" s="21">
        <f t="shared" ref="H307" si="186">SUM(H300:H306)</f>
        <v>31.15</v>
      </c>
      <c r="I307" s="21">
        <f t="shared" ref="I307" si="187">SUM(I300:I306)</f>
        <v>41.21</v>
      </c>
      <c r="J307" s="21">
        <f t="shared" ref="J307" si="188">SUM(J300:J306)</f>
        <v>531</v>
      </c>
      <c r="K307" s="27"/>
      <c r="L307" s="21">
        <f t="shared" ref="L307" si="189">SUM(L300:L306)</f>
        <v>68.3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 t="s">
        <v>31</v>
      </c>
      <c r="E309" s="50" t="s">
        <v>112</v>
      </c>
      <c r="F309" s="51">
        <v>200</v>
      </c>
      <c r="G309" s="51">
        <v>0.05</v>
      </c>
      <c r="H309" s="51"/>
      <c r="I309" s="51">
        <v>6.79</v>
      </c>
      <c r="J309" s="51">
        <v>27</v>
      </c>
      <c r="K309" s="52">
        <v>349</v>
      </c>
      <c r="L309" s="51">
        <v>3.9</v>
      </c>
    </row>
    <row r="310" spans="1:12" ht="15">
      <c r="A310" s="25"/>
      <c r="B310" s="16"/>
      <c r="C310" s="11"/>
      <c r="D310" s="6" t="s">
        <v>35</v>
      </c>
      <c r="E310" s="50" t="s">
        <v>113</v>
      </c>
      <c r="F310" s="51">
        <v>50</v>
      </c>
      <c r="G310" s="51">
        <v>3.59</v>
      </c>
      <c r="H310" s="51">
        <v>2.57</v>
      </c>
      <c r="I310" s="51">
        <v>26.7</v>
      </c>
      <c r="J310" s="51">
        <v>144</v>
      </c>
      <c r="K310" s="52">
        <v>429</v>
      </c>
      <c r="L310" s="51">
        <v>8.6</v>
      </c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250</v>
      </c>
      <c r="G311" s="21">
        <f t="shared" ref="G311" si="190">SUM(G308:G310)</f>
        <v>3.6399999999999997</v>
      </c>
      <c r="H311" s="21">
        <f t="shared" ref="H311" si="191">SUM(H308:H310)</f>
        <v>2.57</v>
      </c>
      <c r="I311" s="21">
        <f t="shared" ref="I311" si="192">SUM(I308:I310)</f>
        <v>33.49</v>
      </c>
      <c r="J311" s="21">
        <f t="shared" ref="J311" si="193">SUM(J308:J310)</f>
        <v>171</v>
      </c>
      <c r="K311" s="27"/>
      <c r="L311" s="21">
        <f>SUM(L309:L310)</f>
        <v>12.5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 t="s">
        <v>114</v>
      </c>
      <c r="F313" s="51">
        <v>230</v>
      </c>
      <c r="G313" s="51">
        <v>2</v>
      </c>
      <c r="H313" s="51">
        <v>4.09</v>
      </c>
      <c r="I313" s="51">
        <v>11.06</v>
      </c>
      <c r="J313" s="51">
        <v>90</v>
      </c>
      <c r="K313" s="52">
        <v>131</v>
      </c>
      <c r="L313" s="51">
        <v>20.27</v>
      </c>
    </row>
    <row r="314" spans="1:12" ht="15">
      <c r="A314" s="25"/>
      <c r="B314" s="16"/>
      <c r="C314" s="11"/>
      <c r="D314" s="7" t="s">
        <v>29</v>
      </c>
      <c r="E314" s="50" t="s">
        <v>100</v>
      </c>
      <c r="F314" s="51">
        <v>100</v>
      </c>
      <c r="G314" s="51">
        <v>21.35</v>
      </c>
      <c r="H314" s="51">
        <v>23.47</v>
      </c>
      <c r="I314" s="51">
        <v>0.44</v>
      </c>
      <c r="J314" s="51">
        <v>298</v>
      </c>
      <c r="K314" s="52">
        <v>288</v>
      </c>
      <c r="L314" s="51">
        <v>48.22</v>
      </c>
    </row>
    <row r="315" spans="1:12" ht="15">
      <c r="A315" s="25"/>
      <c r="B315" s="16"/>
      <c r="C315" s="11"/>
      <c r="D315" s="7" t="s">
        <v>30</v>
      </c>
      <c r="E315" s="50" t="s">
        <v>144</v>
      </c>
      <c r="F315" s="51">
        <v>150</v>
      </c>
      <c r="G315" s="51">
        <v>5.55</v>
      </c>
      <c r="H315" s="51">
        <v>4.46</v>
      </c>
      <c r="I315" s="51">
        <v>30.1</v>
      </c>
      <c r="J315" s="51">
        <v>182</v>
      </c>
      <c r="K315" s="52">
        <v>309</v>
      </c>
      <c r="L315" s="51">
        <v>27.39</v>
      </c>
    </row>
    <row r="316" spans="1:12" ht="15">
      <c r="A316" s="25"/>
      <c r="B316" s="16"/>
      <c r="C316" s="11"/>
      <c r="D316" s="7" t="s">
        <v>31</v>
      </c>
      <c r="E316" s="50" t="s">
        <v>116</v>
      </c>
      <c r="F316" s="51">
        <v>200</v>
      </c>
      <c r="G316" s="51">
        <v>0.89</v>
      </c>
      <c r="H316" s="51">
        <v>0.06</v>
      </c>
      <c r="I316" s="51">
        <v>32.75</v>
      </c>
      <c r="J316" s="51">
        <v>155</v>
      </c>
      <c r="K316" s="52">
        <v>355</v>
      </c>
      <c r="L316" s="51">
        <v>13.2</v>
      </c>
    </row>
    <row r="317" spans="1:12" ht="15">
      <c r="A317" s="25"/>
      <c r="B317" s="16"/>
      <c r="C317" s="11"/>
      <c r="D317" s="7" t="s">
        <v>32</v>
      </c>
      <c r="E317" s="50" t="s">
        <v>56</v>
      </c>
      <c r="F317" s="51">
        <v>40</v>
      </c>
      <c r="G317" s="51">
        <v>3</v>
      </c>
      <c r="H317" s="51">
        <v>1.1599999999999999</v>
      </c>
      <c r="I317" s="51">
        <v>20.5</v>
      </c>
      <c r="J317" s="51">
        <v>105</v>
      </c>
      <c r="K317" s="52"/>
      <c r="L317" s="51">
        <v>5</v>
      </c>
    </row>
    <row r="318" spans="1:12" ht="15">
      <c r="A318" s="25"/>
      <c r="B318" s="16"/>
      <c r="C318" s="11"/>
      <c r="D318" s="7" t="s">
        <v>33</v>
      </c>
      <c r="E318" s="50" t="s">
        <v>47</v>
      </c>
      <c r="F318" s="51">
        <v>30</v>
      </c>
      <c r="G318" s="51">
        <v>2</v>
      </c>
      <c r="H318" s="51">
        <v>0.36</v>
      </c>
      <c r="I318" s="51">
        <v>10</v>
      </c>
      <c r="J318" s="51">
        <v>52.2</v>
      </c>
      <c r="K318" s="52"/>
      <c r="L318" s="51">
        <v>3.06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750</v>
      </c>
      <c r="G321" s="21">
        <f t="shared" ref="G321" si="194">SUM(G312:G320)</f>
        <v>34.790000000000006</v>
      </c>
      <c r="H321" s="21">
        <f t="shared" ref="H321" si="195">SUM(H312:H320)</f>
        <v>33.599999999999994</v>
      </c>
      <c r="I321" s="21">
        <f t="shared" ref="I321" si="196">SUM(I312:I320)</f>
        <v>104.85</v>
      </c>
      <c r="J321" s="21">
        <f t="shared" ref="J321" si="197">SUM(J312:J320)</f>
        <v>882.2</v>
      </c>
      <c r="K321" s="27"/>
      <c r="L321" s="21">
        <f>SUM(L312:L320)</f>
        <v>117.14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 t="s">
        <v>85</v>
      </c>
      <c r="F323" s="51">
        <v>200</v>
      </c>
      <c r="G323" s="51">
        <v>0.74</v>
      </c>
      <c r="H323" s="51">
        <v>0.18</v>
      </c>
      <c r="I323" s="51">
        <v>29</v>
      </c>
      <c r="J323" s="51">
        <v>116</v>
      </c>
      <c r="K323" s="52"/>
      <c r="L323" s="51">
        <v>17.37</v>
      </c>
    </row>
    <row r="324" spans="1:12" ht="15">
      <c r="A324" s="25"/>
      <c r="B324" s="16"/>
      <c r="C324" s="11"/>
      <c r="D324" s="6" t="s">
        <v>24</v>
      </c>
      <c r="E324" s="50" t="s">
        <v>57</v>
      </c>
      <c r="F324" s="51">
        <v>155</v>
      </c>
      <c r="G324" s="51">
        <v>0.62</v>
      </c>
      <c r="H324" s="51">
        <v>0.62</v>
      </c>
      <c r="I324" s="51">
        <v>15.2</v>
      </c>
      <c r="J324" s="51">
        <v>73</v>
      </c>
      <c r="K324" s="52"/>
      <c r="L324" s="51">
        <v>22.6</v>
      </c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355</v>
      </c>
      <c r="G326" s="21">
        <f t="shared" ref="G326" si="198">SUM(G322:G325)</f>
        <v>1.3599999999999999</v>
      </c>
      <c r="H326" s="21">
        <f t="shared" ref="H326" si="199">SUM(H322:H325)</f>
        <v>0.8</v>
      </c>
      <c r="I326" s="21">
        <f t="shared" ref="I326" si="200">SUM(I322:I325)</f>
        <v>44.2</v>
      </c>
      <c r="J326" s="21">
        <f t="shared" ref="J326" si="201">SUM(J322:J325)</f>
        <v>189</v>
      </c>
      <c r="K326" s="27"/>
      <c r="L326" s="21">
        <f>SUM(L323:L325)</f>
        <v>39.97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130</v>
      </c>
      <c r="F327" s="51">
        <v>130</v>
      </c>
      <c r="G327" s="51">
        <v>19.04</v>
      </c>
      <c r="H327" s="51">
        <v>3.98</v>
      </c>
      <c r="I327" s="51">
        <v>9.16</v>
      </c>
      <c r="J327" s="51">
        <v>148</v>
      </c>
      <c r="K327" s="52">
        <v>345</v>
      </c>
      <c r="L327" s="51">
        <v>73.45</v>
      </c>
    </row>
    <row r="328" spans="1:12" ht="25.5">
      <c r="A328" s="25"/>
      <c r="B328" s="16"/>
      <c r="C328" s="11"/>
      <c r="D328" s="7" t="s">
        <v>30</v>
      </c>
      <c r="E328" s="50" t="s">
        <v>81</v>
      </c>
      <c r="F328" s="51">
        <v>200</v>
      </c>
      <c r="G328" s="51">
        <v>3.5</v>
      </c>
      <c r="H328" s="51">
        <v>12.36</v>
      </c>
      <c r="I328" s="51">
        <v>18.489999999999998</v>
      </c>
      <c r="J328" s="51">
        <v>199</v>
      </c>
      <c r="K328" s="52">
        <v>42</v>
      </c>
      <c r="L328" s="51">
        <v>34.4</v>
      </c>
    </row>
    <row r="329" spans="1:12" ht="15">
      <c r="A329" s="25"/>
      <c r="B329" s="16"/>
      <c r="C329" s="11"/>
      <c r="D329" s="7" t="s">
        <v>31</v>
      </c>
      <c r="E329" s="50" t="s">
        <v>61</v>
      </c>
      <c r="F329" s="51">
        <v>250</v>
      </c>
      <c r="G329" s="51">
        <v>0.3</v>
      </c>
      <c r="H329" s="51">
        <v>0.06</v>
      </c>
      <c r="I329" s="51">
        <v>17.13</v>
      </c>
      <c r="J329" s="51">
        <v>71</v>
      </c>
      <c r="K329" s="52">
        <v>377</v>
      </c>
      <c r="L329" s="51">
        <v>3.9</v>
      </c>
    </row>
    <row r="330" spans="1:12" ht="15">
      <c r="A330" s="25"/>
      <c r="B330" s="16"/>
      <c r="C330" s="11"/>
      <c r="D330" s="7" t="s">
        <v>23</v>
      </c>
      <c r="E330" s="50" t="s">
        <v>47</v>
      </c>
      <c r="F330" s="51">
        <v>30</v>
      </c>
      <c r="G330" s="51">
        <v>2</v>
      </c>
      <c r="H330" s="51">
        <v>0.36</v>
      </c>
      <c r="I330" s="51">
        <v>10</v>
      </c>
      <c r="J330" s="51">
        <v>52.2</v>
      </c>
      <c r="K330" s="52"/>
      <c r="L330" s="51">
        <v>3.06</v>
      </c>
    </row>
    <row r="331" spans="1:12" ht="15">
      <c r="A331" s="25"/>
      <c r="B331" s="16"/>
      <c r="C331" s="11"/>
      <c r="D331" s="6" t="s">
        <v>32</v>
      </c>
      <c r="E331" s="50" t="s">
        <v>56</v>
      </c>
      <c r="F331" s="51">
        <v>40</v>
      </c>
      <c r="G331" s="51">
        <v>3</v>
      </c>
      <c r="H331" s="51">
        <v>1.1599999999999999</v>
      </c>
      <c r="I331" s="51">
        <v>20.5</v>
      </c>
      <c r="J331" s="51">
        <v>105</v>
      </c>
      <c r="K331" s="52"/>
      <c r="L331" s="51">
        <v>5</v>
      </c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650</v>
      </c>
      <c r="G333" s="21">
        <f t="shared" ref="G333" si="202">SUM(G327:G332)</f>
        <v>27.84</v>
      </c>
      <c r="H333" s="21">
        <f t="shared" ref="H333" si="203">SUM(H327:H332)</f>
        <v>17.919999999999998</v>
      </c>
      <c r="I333" s="21">
        <f t="shared" ref="I333" si="204">SUM(I327:I332)</f>
        <v>75.28</v>
      </c>
      <c r="J333" s="21">
        <f t="shared" ref="J333" si="205">SUM(J327:J332)</f>
        <v>575.20000000000005</v>
      </c>
      <c r="K333" s="27"/>
      <c r="L333" s="21">
        <f>SUM(L327:L332)</f>
        <v>119.81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62</v>
      </c>
      <c r="F334" s="51">
        <v>180</v>
      </c>
      <c r="G334" s="51">
        <v>3</v>
      </c>
      <c r="H334" s="51">
        <v>2.5</v>
      </c>
      <c r="I334" s="51">
        <v>4</v>
      </c>
      <c r="J334" s="51">
        <v>51</v>
      </c>
      <c r="K334" s="52"/>
      <c r="L334" s="51">
        <v>20.8</v>
      </c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 t="s">
        <v>32</v>
      </c>
      <c r="E338" s="50" t="s">
        <v>56</v>
      </c>
      <c r="F338" s="51">
        <v>20</v>
      </c>
      <c r="G338" s="51">
        <v>1.5</v>
      </c>
      <c r="H338" s="51">
        <v>0.6</v>
      </c>
      <c r="I338" s="51">
        <v>10.3</v>
      </c>
      <c r="J338" s="51">
        <v>52.4</v>
      </c>
      <c r="K338" s="52"/>
      <c r="L338" s="51">
        <v>2.5</v>
      </c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200</v>
      </c>
      <c r="G340" s="21">
        <f t="shared" ref="G340" si="206">SUM(G334:G339)</f>
        <v>4.5</v>
      </c>
      <c r="H340" s="21">
        <f t="shared" ref="H340" si="207">SUM(H334:H339)</f>
        <v>3.1</v>
      </c>
      <c r="I340" s="21">
        <f t="shared" ref="I340" si="208">SUM(I334:I339)</f>
        <v>14.3</v>
      </c>
      <c r="J340" s="21">
        <f t="shared" ref="J340" si="209">SUM(J334:J339)</f>
        <v>103.4</v>
      </c>
      <c r="K340" s="27"/>
      <c r="L340" s="21">
        <f>SUM(L334:L339)</f>
        <v>23.3</v>
      </c>
    </row>
    <row r="341" spans="1:12" ht="15.75" customHeight="1" thickBot="1">
      <c r="A341" s="31">
        <f>A300</f>
        <v>2</v>
      </c>
      <c r="B341" s="32">
        <f>B300</f>
        <v>1</v>
      </c>
      <c r="C341" s="64" t="s">
        <v>4</v>
      </c>
      <c r="D341" s="65"/>
      <c r="E341" s="33"/>
      <c r="F341" s="34">
        <f>F307+F311+F321+F326+F333+F340</f>
        <v>2705</v>
      </c>
      <c r="G341" s="34">
        <f t="shared" ref="G341" si="210">G307+G311+G321+G326+G333+G340</f>
        <v>94.750000000000014</v>
      </c>
      <c r="H341" s="34">
        <f t="shared" ref="H341" si="211">H307+H311+H321+H326+H333+H340</f>
        <v>89.139999999999986</v>
      </c>
      <c r="I341" s="34">
        <f t="shared" ref="I341" si="212">I307+I311+I321+I326+I333+I340</f>
        <v>313.33</v>
      </c>
      <c r="J341" s="34">
        <f t="shared" ref="J341" si="213">J307+J311+J321+J326+J333+J340</f>
        <v>2451.8000000000002</v>
      </c>
      <c r="K341" s="35"/>
      <c r="L341" s="34">
        <f t="shared" ref="L341" si="214">L307+L311+L321+L326+L333+L340</f>
        <v>381.02000000000004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63</v>
      </c>
      <c r="F342" s="48">
        <v>180</v>
      </c>
      <c r="G342" s="48">
        <v>30</v>
      </c>
      <c r="H342" s="48">
        <v>22</v>
      </c>
      <c r="I342" s="48">
        <v>37</v>
      </c>
      <c r="J342" s="48">
        <v>468</v>
      </c>
      <c r="K342" s="49">
        <v>223</v>
      </c>
      <c r="L342" s="48">
        <v>55.27</v>
      </c>
    </row>
    <row r="343" spans="1:12" ht="15">
      <c r="A343" s="15"/>
      <c r="B343" s="16"/>
      <c r="C343" s="11"/>
      <c r="D343" s="6" t="s">
        <v>66</v>
      </c>
      <c r="E343" s="50" t="s">
        <v>117</v>
      </c>
      <c r="F343" s="51">
        <v>40</v>
      </c>
      <c r="G343" s="51">
        <v>5.08</v>
      </c>
      <c r="H343" s="51">
        <v>4.5999999999999996</v>
      </c>
      <c r="I343" s="51">
        <v>0.28000000000000003</v>
      </c>
      <c r="J343" s="51">
        <v>63</v>
      </c>
      <c r="K343" s="52">
        <v>209</v>
      </c>
      <c r="L343" s="51">
        <v>10</v>
      </c>
    </row>
    <row r="344" spans="1:12" ht="15">
      <c r="A344" s="15"/>
      <c r="B344" s="16"/>
      <c r="C344" s="11"/>
      <c r="D344" s="7" t="s">
        <v>22</v>
      </c>
      <c r="E344" s="50" t="s">
        <v>118</v>
      </c>
      <c r="F344" s="51">
        <v>200</v>
      </c>
      <c r="G344" s="51">
        <v>0.01</v>
      </c>
      <c r="H344" s="51">
        <v>0.02</v>
      </c>
      <c r="I344" s="51">
        <v>0.02</v>
      </c>
      <c r="J344" s="51">
        <v>23</v>
      </c>
      <c r="K344" s="52">
        <v>376</v>
      </c>
      <c r="L344" s="51">
        <v>0.56000000000000005</v>
      </c>
    </row>
    <row r="345" spans="1:12" ht="15">
      <c r="A345" s="15"/>
      <c r="B345" s="16"/>
      <c r="C345" s="11"/>
      <c r="D345" s="7" t="s">
        <v>23</v>
      </c>
      <c r="E345" s="50" t="s">
        <v>47</v>
      </c>
      <c r="F345" s="51">
        <v>20</v>
      </c>
      <c r="G345" s="51">
        <v>1.3</v>
      </c>
      <c r="H345" s="51">
        <v>0.24</v>
      </c>
      <c r="I345" s="51">
        <v>6.7</v>
      </c>
      <c r="J345" s="51">
        <v>35</v>
      </c>
      <c r="K345" s="52"/>
      <c r="L345" s="51">
        <v>2.04</v>
      </c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 t="s">
        <v>32</v>
      </c>
      <c r="E347" s="50" t="s">
        <v>56</v>
      </c>
      <c r="F347" s="51">
        <v>50</v>
      </c>
      <c r="G347" s="51">
        <v>3.75</v>
      </c>
      <c r="H347" s="51">
        <v>1.45</v>
      </c>
      <c r="I347" s="51">
        <v>25.7</v>
      </c>
      <c r="J347" s="51">
        <v>131</v>
      </c>
      <c r="K347" s="52"/>
      <c r="L347" s="51">
        <v>6.25</v>
      </c>
    </row>
    <row r="348" spans="1:12" ht="15">
      <c r="A348" s="15"/>
      <c r="B348" s="16"/>
      <c r="C348" s="11"/>
      <c r="D348" s="6" t="s">
        <v>79</v>
      </c>
      <c r="E348" s="50" t="s">
        <v>78</v>
      </c>
      <c r="F348" s="51">
        <v>15</v>
      </c>
      <c r="G348" s="51">
        <v>0.06</v>
      </c>
      <c r="H348" s="51"/>
      <c r="I348" s="51">
        <v>6</v>
      </c>
      <c r="J348" s="51">
        <v>28</v>
      </c>
      <c r="K348" s="52"/>
      <c r="L348" s="51">
        <v>3.03</v>
      </c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505</v>
      </c>
      <c r="G349" s="21">
        <f>SUM(G342:G348)</f>
        <v>40.199999999999996</v>
      </c>
      <c r="H349" s="21">
        <f>SUM(H342:H348)</f>
        <v>28.31</v>
      </c>
      <c r="I349" s="21">
        <f>SUM(I342:I348)</f>
        <v>75.7</v>
      </c>
      <c r="J349" s="21">
        <f>SUM(J342:J348)</f>
        <v>748</v>
      </c>
      <c r="K349" s="27"/>
      <c r="L349" s="21">
        <f>SUM(L342:L348)</f>
        <v>77.15000000000002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 t="s">
        <v>31</v>
      </c>
      <c r="E351" s="50" t="s">
        <v>50</v>
      </c>
      <c r="F351" s="51">
        <v>200</v>
      </c>
      <c r="G351" s="51">
        <v>5.8</v>
      </c>
      <c r="H351" s="51">
        <v>5</v>
      </c>
      <c r="I351" s="51">
        <v>9.6</v>
      </c>
      <c r="J351" s="51">
        <v>107</v>
      </c>
      <c r="K351" s="52">
        <v>385</v>
      </c>
      <c r="L351" s="51">
        <v>11.3</v>
      </c>
    </row>
    <row r="352" spans="1:12" ht="15">
      <c r="A352" s="15"/>
      <c r="B352" s="16"/>
      <c r="C352" s="11"/>
      <c r="D352" s="6" t="s">
        <v>69</v>
      </c>
      <c r="E352" s="50" t="s">
        <v>68</v>
      </c>
      <c r="F352" s="51">
        <v>20</v>
      </c>
      <c r="G352" s="51">
        <v>0.9</v>
      </c>
      <c r="H352" s="51">
        <v>4.2</v>
      </c>
      <c r="I352" s="51">
        <v>8.2799999999999994</v>
      </c>
      <c r="J352" s="51">
        <v>74.400000000000006</v>
      </c>
      <c r="K352" s="52"/>
      <c r="L352" s="51">
        <v>4.53</v>
      </c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220</v>
      </c>
      <c r="G353" s="21">
        <f t="shared" ref="G353" si="215">SUM(G350:G352)</f>
        <v>6.7</v>
      </c>
      <c r="H353" s="21">
        <f t="shared" ref="H353" si="216">SUM(H350:H352)</f>
        <v>9.1999999999999993</v>
      </c>
      <c r="I353" s="21">
        <f t="shared" ref="I353" si="217">SUM(I350:I352)</f>
        <v>17.88</v>
      </c>
      <c r="J353" s="21">
        <f t="shared" ref="J353" si="218">SUM(J350:J352)</f>
        <v>181.4</v>
      </c>
      <c r="K353" s="27"/>
      <c r="L353" s="21">
        <f>SUM(L351:L352)</f>
        <v>15.830000000000002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104</v>
      </c>
      <c r="F354" s="51">
        <v>100</v>
      </c>
      <c r="G354" s="51">
        <v>4.67</v>
      </c>
      <c r="H354" s="51">
        <v>9.39</v>
      </c>
      <c r="I354" s="51">
        <v>7.19</v>
      </c>
      <c r="J354" s="51">
        <v>132</v>
      </c>
      <c r="K354" s="52">
        <v>50</v>
      </c>
      <c r="L354" s="51">
        <v>21.27</v>
      </c>
    </row>
    <row r="355" spans="1:12" ht="15">
      <c r="A355" s="15"/>
      <c r="B355" s="16"/>
      <c r="C355" s="11"/>
      <c r="D355" s="7" t="s">
        <v>28</v>
      </c>
      <c r="E355" s="50" t="s">
        <v>108</v>
      </c>
      <c r="F355" s="51">
        <v>200</v>
      </c>
      <c r="G355" s="51">
        <v>2.6</v>
      </c>
      <c r="H355" s="51">
        <v>3.4</v>
      </c>
      <c r="I355" s="51">
        <v>17.600000000000001</v>
      </c>
      <c r="J355" s="51">
        <v>107</v>
      </c>
      <c r="K355" s="52">
        <v>96</v>
      </c>
      <c r="L355" s="51">
        <v>13.78</v>
      </c>
    </row>
    <row r="356" spans="1:12" ht="15">
      <c r="A356" s="15"/>
      <c r="B356" s="16"/>
      <c r="C356" s="11"/>
      <c r="D356" s="7" t="s">
        <v>29</v>
      </c>
      <c r="E356" s="50" t="s">
        <v>72</v>
      </c>
      <c r="F356" s="51">
        <v>100</v>
      </c>
      <c r="G356" s="51">
        <v>13.36</v>
      </c>
      <c r="H356" s="51">
        <v>14.08</v>
      </c>
      <c r="I356" s="51">
        <v>3.27</v>
      </c>
      <c r="J356" s="51">
        <v>164</v>
      </c>
      <c r="K356" s="52">
        <v>246</v>
      </c>
      <c r="L356" s="51">
        <v>61.8</v>
      </c>
    </row>
    <row r="357" spans="1:12" ht="15">
      <c r="A357" s="15"/>
      <c r="B357" s="16"/>
      <c r="C357" s="11"/>
      <c r="D357" s="7" t="s">
        <v>30</v>
      </c>
      <c r="E357" s="50" t="s">
        <v>87</v>
      </c>
      <c r="F357" s="51">
        <v>180</v>
      </c>
      <c r="G357" s="51">
        <v>3.68</v>
      </c>
      <c r="H357" s="51">
        <v>5.76</v>
      </c>
      <c r="I357" s="51">
        <v>24.53</v>
      </c>
      <c r="J357" s="51">
        <v>165</v>
      </c>
      <c r="K357" s="52">
        <v>312</v>
      </c>
      <c r="L357" s="51">
        <v>12.07</v>
      </c>
    </row>
    <row r="358" spans="1:12" ht="15">
      <c r="A358" s="15"/>
      <c r="B358" s="16"/>
      <c r="C358" s="11"/>
      <c r="D358" s="7" t="s">
        <v>31</v>
      </c>
      <c r="E358" s="50" t="s">
        <v>98</v>
      </c>
      <c r="F358" s="51">
        <v>200</v>
      </c>
      <c r="G358" s="51">
        <v>0.68</v>
      </c>
      <c r="H358" s="51">
        <v>0.28000000000000003</v>
      </c>
      <c r="I358" s="51">
        <v>20.76</v>
      </c>
      <c r="J358" s="51">
        <v>88</v>
      </c>
      <c r="K358" s="52">
        <v>388</v>
      </c>
      <c r="L358" s="51">
        <v>7.77</v>
      </c>
    </row>
    <row r="359" spans="1:12" ht="15">
      <c r="A359" s="15"/>
      <c r="B359" s="16"/>
      <c r="C359" s="11"/>
      <c r="D359" s="7" t="s">
        <v>32</v>
      </c>
      <c r="E359" s="50" t="s">
        <v>56</v>
      </c>
      <c r="F359" s="51">
        <v>40</v>
      </c>
      <c r="G359" s="51">
        <v>3</v>
      </c>
      <c r="H359" s="51">
        <v>1.1599999999999999</v>
      </c>
      <c r="I359" s="51">
        <v>20.5</v>
      </c>
      <c r="J359" s="51">
        <v>105</v>
      </c>
      <c r="K359" s="52"/>
      <c r="L359" s="51">
        <v>5</v>
      </c>
    </row>
    <row r="360" spans="1:12" ht="15">
      <c r="A360" s="15"/>
      <c r="B360" s="16"/>
      <c r="C360" s="11"/>
      <c r="D360" s="7" t="s">
        <v>33</v>
      </c>
      <c r="E360" s="50" t="s">
        <v>119</v>
      </c>
      <c r="F360" s="51">
        <v>30</v>
      </c>
      <c r="G360" s="51">
        <v>2</v>
      </c>
      <c r="H360" s="51">
        <v>0.36</v>
      </c>
      <c r="I360" s="51">
        <v>10</v>
      </c>
      <c r="J360" s="51">
        <v>52.2</v>
      </c>
      <c r="K360" s="52"/>
      <c r="L360" s="51">
        <v>3.06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850</v>
      </c>
      <c r="G363" s="21">
        <f t="shared" ref="G363" si="219">SUM(G354:G362)</f>
        <v>29.99</v>
      </c>
      <c r="H363" s="21">
        <f t="shared" ref="H363" si="220">SUM(H354:H362)</f>
        <v>34.43</v>
      </c>
      <c r="I363" s="21">
        <f t="shared" ref="I363" si="221">SUM(I354:I362)</f>
        <v>103.85000000000001</v>
      </c>
      <c r="J363" s="21">
        <f t="shared" ref="J363" si="222">SUM(J354:J362)</f>
        <v>813.2</v>
      </c>
      <c r="K363" s="27"/>
      <c r="L363" s="21">
        <f>SUM(L354:L362)</f>
        <v>124.74999999999999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 t="s">
        <v>58</v>
      </c>
      <c r="F365" s="51">
        <v>200</v>
      </c>
      <c r="G365" s="51">
        <v>0.8</v>
      </c>
      <c r="H365" s="51">
        <v>0.8</v>
      </c>
      <c r="I365" s="51">
        <v>19.600000000000001</v>
      </c>
      <c r="J365" s="51">
        <v>84</v>
      </c>
      <c r="K365" s="52"/>
      <c r="L365" s="51">
        <v>15.9</v>
      </c>
    </row>
    <row r="366" spans="1:12" ht="15">
      <c r="A366" s="15"/>
      <c r="B366" s="16"/>
      <c r="C366" s="11"/>
      <c r="D366" s="6" t="s">
        <v>24</v>
      </c>
      <c r="E366" s="50" t="s">
        <v>74</v>
      </c>
      <c r="F366" s="51">
        <v>155</v>
      </c>
      <c r="G366" s="51">
        <v>2.5</v>
      </c>
      <c r="H366" s="51">
        <v>0.8</v>
      </c>
      <c r="I366" s="51">
        <v>14.6</v>
      </c>
      <c r="J366" s="51">
        <v>70</v>
      </c>
      <c r="K366" s="52"/>
      <c r="L366" s="51">
        <v>43.77</v>
      </c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355</v>
      </c>
      <c r="G368" s="21">
        <f t="shared" ref="G368" si="223">SUM(G364:G367)</f>
        <v>3.3</v>
      </c>
      <c r="H368" s="21">
        <f t="shared" ref="H368" si="224">SUM(H364:H367)</f>
        <v>1.6</v>
      </c>
      <c r="I368" s="21">
        <f t="shared" ref="I368" si="225">SUM(I364:I367)</f>
        <v>34.200000000000003</v>
      </c>
      <c r="J368" s="21">
        <f t="shared" ref="J368" si="226">SUM(J364:J367)</f>
        <v>154</v>
      </c>
      <c r="K368" s="27"/>
      <c r="L368" s="21">
        <f>SUM(L365:L367)</f>
        <v>59.67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131</v>
      </c>
      <c r="F369" s="51">
        <v>100</v>
      </c>
      <c r="G369" s="51">
        <v>14.87</v>
      </c>
      <c r="H369" s="51">
        <v>13.03</v>
      </c>
      <c r="I369" s="51">
        <v>7.83</v>
      </c>
      <c r="J369" s="51">
        <v>209</v>
      </c>
      <c r="K369" s="52">
        <v>412</v>
      </c>
      <c r="L369" s="51">
        <v>51.34</v>
      </c>
    </row>
    <row r="370" spans="1:12" ht="15">
      <c r="A370" s="15"/>
      <c r="B370" s="16"/>
      <c r="C370" s="11"/>
      <c r="D370" s="7" t="s">
        <v>30</v>
      </c>
      <c r="E370" s="50" t="s">
        <v>75</v>
      </c>
      <c r="F370" s="51">
        <v>200</v>
      </c>
      <c r="G370" s="51">
        <v>4.08</v>
      </c>
      <c r="H370" s="51">
        <v>7.36</v>
      </c>
      <c r="I370" s="51">
        <v>15.79</v>
      </c>
      <c r="J370" s="51">
        <v>155</v>
      </c>
      <c r="K370" s="52">
        <v>139</v>
      </c>
      <c r="L370" s="51">
        <v>23</v>
      </c>
    </row>
    <row r="371" spans="1:12" ht="15">
      <c r="A371" s="15"/>
      <c r="B371" s="16"/>
      <c r="C371" s="11"/>
      <c r="D371" s="7" t="s">
        <v>31</v>
      </c>
      <c r="E371" s="50" t="s">
        <v>96</v>
      </c>
      <c r="F371" s="51">
        <v>200</v>
      </c>
      <c r="G371" s="51">
        <v>1.5</v>
      </c>
      <c r="H371" s="51">
        <v>1.45</v>
      </c>
      <c r="I371" s="51">
        <v>15.8</v>
      </c>
      <c r="J371" s="51">
        <v>82</v>
      </c>
      <c r="K371" s="52">
        <v>378</v>
      </c>
      <c r="L371" s="51">
        <v>1.21</v>
      </c>
    </row>
    <row r="372" spans="1:12" ht="15">
      <c r="A372" s="15"/>
      <c r="B372" s="16"/>
      <c r="C372" s="11"/>
      <c r="D372" s="7" t="s">
        <v>23</v>
      </c>
      <c r="E372" s="50" t="s">
        <v>47</v>
      </c>
      <c r="F372" s="51">
        <v>30</v>
      </c>
      <c r="G372" s="51">
        <v>2</v>
      </c>
      <c r="H372" s="51">
        <v>0.36</v>
      </c>
      <c r="I372" s="51">
        <v>10</v>
      </c>
      <c r="J372" s="51">
        <v>52.2</v>
      </c>
      <c r="K372" s="52"/>
      <c r="L372" s="51">
        <v>3.06</v>
      </c>
    </row>
    <row r="373" spans="1:12" ht="15">
      <c r="A373" s="15"/>
      <c r="B373" s="16"/>
      <c r="C373" s="11"/>
      <c r="D373" s="6" t="s">
        <v>32</v>
      </c>
      <c r="E373" s="50" t="s">
        <v>56</v>
      </c>
      <c r="F373" s="51">
        <v>40</v>
      </c>
      <c r="G373" s="51">
        <v>3</v>
      </c>
      <c r="H373" s="51">
        <v>1.1599999999999999</v>
      </c>
      <c r="I373" s="51">
        <v>20.5</v>
      </c>
      <c r="J373" s="51">
        <v>105</v>
      </c>
      <c r="K373" s="52"/>
      <c r="L373" s="51">
        <v>5</v>
      </c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570</v>
      </c>
      <c r="G375" s="21">
        <f t="shared" ref="G375" si="227">SUM(G369:G374)</f>
        <v>25.45</v>
      </c>
      <c r="H375" s="21">
        <f t="shared" ref="H375" si="228">SUM(H369:H374)</f>
        <v>23.36</v>
      </c>
      <c r="I375" s="21">
        <f t="shared" ref="I375" si="229">SUM(I369:I374)</f>
        <v>69.92</v>
      </c>
      <c r="J375" s="21">
        <f t="shared" ref="J375" si="230">SUM(J369:J374)</f>
        <v>603.20000000000005</v>
      </c>
      <c r="K375" s="27"/>
      <c r="L375" s="21">
        <f>SUM(L369:L374)</f>
        <v>83.61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62</v>
      </c>
      <c r="F376" s="51">
        <v>180</v>
      </c>
      <c r="G376" s="51">
        <v>3</v>
      </c>
      <c r="H376" s="51">
        <v>2.5</v>
      </c>
      <c r="I376" s="51">
        <v>4</v>
      </c>
      <c r="J376" s="51">
        <v>51</v>
      </c>
      <c r="K376" s="52"/>
      <c r="L376" s="51">
        <v>20.8</v>
      </c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 t="s">
        <v>32</v>
      </c>
      <c r="E380" s="50" t="s">
        <v>56</v>
      </c>
      <c r="F380" s="51">
        <v>20</v>
      </c>
      <c r="G380" s="51">
        <v>1.5</v>
      </c>
      <c r="H380" s="51">
        <v>0.6</v>
      </c>
      <c r="I380" s="51">
        <v>10.3</v>
      </c>
      <c r="J380" s="51">
        <v>52.4</v>
      </c>
      <c r="K380" s="52"/>
      <c r="L380" s="51">
        <v>2.5</v>
      </c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200</v>
      </c>
      <c r="G382" s="21">
        <f t="shared" ref="G382" si="231">SUM(G376:G381)</f>
        <v>4.5</v>
      </c>
      <c r="H382" s="21">
        <f t="shared" ref="H382" si="232">SUM(H376:H381)</f>
        <v>3.1</v>
      </c>
      <c r="I382" s="21">
        <f t="shared" ref="I382" si="233">SUM(I376:I381)</f>
        <v>14.3</v>
      </c>
      <c r="J382" s="21">
        <f t="shared" ref="J382" si="234">SUM(J376:J381)</f>
        <v>103.4</v>
      </c>
      <c r="K382" s="27"/>
      <c r="L382" s="21">
        <f>SUM(L376:L381)</f>
        <v>23.3</v>
      </c>
    </row>
    <row r="383" spans="1:12" ht="15.75" customHeight="1" thickBot="1">
      <c r="A383" s="36">
        <f>A342</f>
        <v>2</v>
      </c>
      <c r="B383" s="36">
        <f>B342</f>
        <v>2</v>
      </c>
      <c r="C383" s="55" t="s">
        <v>4</v>
      </c>
      <c r="D383" s="56"/>
      <c r="E383" s="33"/>
      <c r="F383" s="34">
        <f>F349+F353+F363+F368+F375+F382</f>
        <v>2700</v>
      </c>
      <c r="G383" s="34">
        <f t="shared" ref="G383" si="235">G349+G353+G363+G368+G375+G382</f>
        <v>110.14</v>
      </c>
      <c r="H383" s="34">
        <f t="shared" ref="H383" si="236">H349+H353+H363+H368+H375+H382</f>
        <v>99.999999999999986</v>
      </c>
      <c r="I383" s="34">
        <f t="shared" ref="I383" si="237">I349+I353+I363+I368+I375+I382</f>
        <v>315.85000000000002</v>
      </c>
      <c r="J383" s="34">
        <f t="shared" ref="J383" si="238">J349+J353+J363+J368+J375+J382</f>
        <v>2603.2000000000003</v>
      </c>
      <c r="K383" s="35"/>
      <c r="L383" s="34">
        <f t="shared" ref="L383" si="239">L349+L353+L363+L368+L375+L382</f>
        <v>384.31000000000006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120</v>
      </c>
      <c r="F384" s="48">
        <v>200</v>
      </c>
      <c r="G384" s="48">
        <v>4.38</v>
      </c>
      <c r="H384" s="48">
        <v>3.8</v>
      </c>
      <c r="I384" s="48">
        <v>14.36</v>
      </c>
      <c r="J384" s="48">
        <v>120</v>
      </c>
      <c r="K384" s="49">
        <v>120</v>
      </c>
      <c r="L384" s="48">
        <v>7.94</v>
      </c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 t="s">
        <v>64</v>
      </c>
      <c r="F386" s="51">
        <v>250</v>
      </c>
      <c r="G386" s="51">
        <v>4.01</v>
      </c>
      <c r="H386" s="51">
        <v>4</v>
      </c>
      <c r="I386" s="51">
        <v>12.1</v>
      </c>
      <c r="J386" s="51">
        <v>100</v>
      </c>
      <c r="K386" s="52">
        <v>382</v>
      </c>
      <c r="L386" s="51">
        <v>10.18</v>
      </c>
    </row>
    <row r="387" spans="1:12" ht="15">
      <c r="A387" s="25"/>
      <c r="B387" s="16"/>
      <c r="C387" s="11"/>
      <c r="D387" s="7" t="s">
        <v>23</v>
      </c>
      <c r="E387" s="50" t="s">
        <v>47</v>
      </c>
      <c r="F387" s="51">
        <v>30</v>
      </c>
      <c r="G387" s="51">
        <v>2</v>
      </c>
      <c r="H387" s="51">
        <v>0.36</v>
      </c>
      <c r="I387" s="51">
        <v>10</v>
      </c>
      <c r="J387" s="51">
        <v>52.5</v>
      </c>
      <c r="K387" s="52"/>
      <c r="L387" s="51">
        <v>3.06</v>
      </c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 t="s">
        <v>49</v>
      </c>
      <c r="E389" s="50" t="s">
        <v>48</v>
      </c>
      <c r="F389" s="51">
        <v>82</v>
      </c>
      <c r="G389" s="51">
        <v>8.4600000000000009</v>
      </c>
      <c r="H389" s="51">
        <v>15.34</v>
      </c>
      <c r="I389" s="51">
        <v>17.39</v>
      </c>
      <c r="J389" s="51">
        <v>242</v>
      </c>
      <c r="K389" s="52">
        <v>3</v>
      </c>
      <c r="L389" s="51">
        <v>24.43</v>
      </c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562</v>
      </c>
      <c r="G391" s="21">
        <f t="shared" ref="G391" si="240">SUM(G384:G390)</f>
        <v>18.850000000000001</v>
      </c>
      <c r="H391" s="21">
        <f t="shared" ref="H391" si="241">SUM(H384:H390)</f>
        <v>23.5</v>
      </c>
      <c r="I391" s="21">
        <f t="shared" ref="I391" si="242">SUM(I384:I390)</f>
        <v>53.85</v>
      </c>
      <c r="J391" s="21">
        <f t="shared" ref="J391" si="243">SUM(J384:J390)</f>
        <v>514.5</v>
      </c>
      <c r="K391" s="27"/>
      <c r="L391" s="21">
        <f>SUM(L384:L390)</f>
        <v>45.61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 t="s">
        <v>31</v>
      </c>
      <c r="E393" s="50" t="s">
        <v>67</v>
      </c>
      <c r="F393" s="51">
        <v>200</v>
      </c>
      <c r="G393" s="51">
        <v>0.5</v>
      </c>
      <c r="H393" s="51">
        <v>0.2</v>
      </c>
      <c r="I393" s="51">
        <v>23.1</v>
      </c>
      <c r="J393" s="51">
        <v>96</v>
      </c>
      <c r="K393" s="52">
        <v>507</v>
      </c>
      <c r="L393" s="51">
        <v>20.13</v>
      </c>
    </row>
    <row r="394" spans="1:12" ht="15">
      <c r="A394" s="25"/>
      <c r="B394" s="16"/>
      <c r="C394" s="11"/>
      <c r="D394" s="6" t="s">
        <v>49</v>
      </c>
      <c r="E394" s="50" t="s">
        <v>51</v>
      </c>
      <c r="F394" s="51">
        <v>35</v>
      </c>
      <c r="G394" s="51">
        <v>1.5</v>
      </c>
      <c r="H394" s="51">
        <v>0.6</v>
      </c>
      <c r="I394" s="51">
        <v>19.45</v>
      </c>
      <c r="J394" s="51">
        <v>88.4</v>
      </c>
      <c r="K394" s="52"/>
      <c r="L394" s="51">
        <v>5.07</v>
      </c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235</v>
      </c>
      <c r="G395" s="21">
        <f t="shared" ref="G395" si="244">SUM(G392:G394)</f>
        <v>2</v>
      </c>
      <c r="H395" s="21">
        <f t="shared" ref="H395" si="245">SUM(H392:H394)</f>
        <v>0.8</v>
      </c>
      <c r="I395" s="21">
        <f t="shared" ref="I395" si="246">SUM(I392:I394)</f>
        <v>42.55</v>
      </c>
      <c r="J395" s="21">
        <f t="shared" ref="J395" si="247">SUM(J392:J394)</f>
        <v>184.4</v>
      </c>
      <c r="K395" s="27"/>
      <c r="L395" s="21">
        <f>SUM(L393:L394)</f>
        <v>25.2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103</v>
      </c>
      <c r="F396" s="51">
        <v>120</v>
      </c>
      <c r="G396" s="51">
        <v>1.42</v>
      </c>
      <c r="H396" s="51">
        <v>5.44</v>
      </c>
      <c r="I396" s="51">
        <v>8.2200000000000006</v>
      </c>
      <c r="J396" s="51">
        <v>88</v>
      </c>
      <c r="K396" s="52">
        <v>76</v>
      </c>
      <c r="L396" s="51">
        <v>11.8</v>
      </c>
    </row>
    <row r="397" spans="1:12" ht="15">
      <c r="A397" s="25"/>
      <c r="B397" s="16"/>
      <c r="C397" s="11"/>
      <c r="D397" s="7" t="s">
        <v>28</v>
      </c>
      <c r="E397" s="50" t="s">
        <v>121</v>
      </c>
      <c r="F397" s="51">
        <v>200</v>
      </c>
      <c r="G397" s="51">
        <v>1.4</v>
      </c>
      <c r="H397" s="51">
        <v>3.7</v>
      </c>
      <c r="I397" s="51">
        <v>8.16</v>
      </c>
      <c r="J397" s="51">
        <v>72</v>
      </c>
      <c r="K397" s="52">
        <v>99</v>
      </c>
      <c r="L397" s="51">
        <v>11.15</v>
      </c>
    </row>
    <row r="398" spans="1:12" ht="15">
      <c r="A398" s="25"/>
      <c r="B398" s="16"/>
      <c r="C398" s="11"/>
      <c r="D398" s="7" t="s">
        <v>29</v>
      </c>
      <c r="E398" s="50" t="s">
        <v>109</v>
      </c>
      <c r="F398" s="51">
        <v>180</v>
      </c>
      <c r="G398" s="51">
        <v>19.78</v>
      </c>
      <c r="H398" s="51">
        <v>18.12</v>
      </c>
      <c r="I398" s="51">
        <v>28.67</v>
      </c>
      <c r="J398" s="51">
        <v>357</v>
      </c>
      <c r="K398" s="52">
        <v>265</v>
      </c>
      <c r="L398" s="51">
        <v>63.99</v>
      </c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 t="s">
        <v>84</v>
      </c>
      <c r="F400" s="51">
        <v>200</v>
      </c>
      <c r="G400" s="51">
        <v>7.0000000000000007E-2</v>
      </c>
      <c r="H400" s="51">
        <v>0.04</v>
      </c>
      <c r="I400" s="51">
        <v>23.04</v>
      </c>
      <c r="J400" s="51">
        <v>112</v>
      </c>
      <c r="K400" s="52">
        <v>350</v>
      </c>
      <c r="L400" s="51">
        <v>17.75</v>
      </c>
    </row>
    <row r="401" spans="1:12" ht="15">
      <c r="A401" s="25"/>
      <c r="B401" s="16"/>
      <c r="C401" s="11"/>
      <c r="D401" s="7" t="s">
        <v>32</v>
      </c>
      <c r="E401" s="50" t="s">
        <v>56</v>
      </c>
      <c r="F401" s="51">
        <v>30</v>
      </c>
      <c r="G401" s="51">
        <v>2.25</v>
      </c>
      <c r="H401" s="51">
        <v>0.9</v>
      </c>
      <c r="I401" s="51">
        <v>15.4</v>
      </c>
      <c r="J401" s="51">
        <v>78.599999999999994</v>
      </c>
      <c r="K401" s="52"/>
      <c r="L401" s="51">
        <v>3.75</v>
      </c>
    </row>
    <row r="402" spans="1:12" ht="15">
      <c r="A402" s="25"/>
      <c r="B402" s="16"/>
      <c r="C402" s="11"/>
      <c r="D402" s="7" t="s">
        <v>33</v>
      </c>
      <c r="E402" s="50" t="s">
        <v>47</v>
      </c>
      <c r="F402" s="51">
        <v>30</v>
      </c>
      <c r="G402" s="51">
        <v>2</v>
      </c>
      <c r="H402" s="51">
        <v>0.36</v>
      </c>
      <c r="I402" s="51">
        <v>10</v>
      </c>
      <c r="J402" s="51">
        <v>52.2</v>
      </c>
      <c r="K402" s="52"/>
      <c r="L402" s="51">
        <v>3.06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760</v>
      </c>
      <c r="G405" s="21">
        <f t="shared" ref="G405" si="248">SUM(G396:G404)</f>
        <v>26.92</v>
      </c>
      <c r="H405" s="21">
        <f t="shared" ref="H405" si="249">SUM(H396:H404)</f>
        <v>28.56</v>
      </c>
      <c r="I405" s="21">
        <f t="shared" ref="I405" si="250">SUM(I396:I404)</f>
        <v>93.490000000000009</v>
      </c>
      <c r="J405" s="21">
        <f t="shared" ref="J405" si="251">SUM(J396:J404)</f>
        <v>759.80000000000007</v>
      </c>
      <c r="K405" s="27"/>
      <c r="L405" s="21">
        <f>SUM(L396:L404)</f>
        <v>111.5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 t="s">
        <v>85</v>
      </c>
      <c r="F407" s="51">
        <v>200</v>
      </c>
      <c r="G407" s="51">
        <v>0.74</v>
      </c>
      <c r="H407" s="51">
        <v>0.18</v>
      </c>
      <c r="I407" s="51">
        <v>29</v>
      </c>
      <c r="J407" s="51">
        <v>116</v>
      </c>
      <c r="K407" s="52"/>
      <c r="L407" s="51">
        <v>17.37</v>
      </c>
    </row>
    <row r="408" spans="1:12" ht="15">
      <c r="A408" s="25"/>
      <c r="B408" s="16"/>
      <c r="C408" s="11"/>
      <c r="D408" s="6" t="s">
        <v>24</v>
      </c>
      <c r="E408" s="50" t="s">
        <v>86</v>
      </c>
      <c r="F408" s="51">
        <v>155</v>
      </c>
      <c r="G408" s="51">
        <v>2.3199999999999998</v>
      </c>
      <c r="H408" s="51">
        <v>0.7</v>
      </c>
      <c r="I408" s="51">
        <v>32.5</v>
      </c>
      <c r="J408" s="51">
        <v>149</v>
      </c>
      <c r="K408" s="52"/>
      <c r="L408" s="51">
        <v>31.4</v>
      </c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355</v>
      </c>
      <c r="G410" s="21">
        <f t="shared" ref="G410" si="252">SUM(G406:G409)</f>
        <v>3.0599999999999996</v>
      </c>
      <c r="H410" s="21">
        <f t="shared" ref="H410" si="253">SUM(H406:H409)</f>
        <v>0.87999999999999989</v>
      </c>
      <c r="I410" s="21">
        <f t="shared" ref="I410" si="254">SUM(I406:I409)</f>
        <v>61.5</v>
      </c>
      <c r="J410" s="21">
        <f t="shared" ref="J410" si="255">SUM(J406:J409)</f>
        <v>265</v>
      </c>
      <c r="K410" s="27"/>
      <c r="L410" s="21">
        <f>SUM(L407:L409)</f>
        <v>48.769999999999996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123</v>
      </c>
      <c r="F411" s="51">
        <v>150</v>
      </c>
      <c r="G411" s="51">
        <v>19.34</v>
      </c>
      <c r="H411" s="51">
        <v>13.4</v>
      </c>
      <c r="I411" s="51">
        <v>6.83</v>
      </c>
      <c r="J411" s="51">
        <v>225</v>
      </c>
      <c r="K411" s="52">
        <v>261</v>
      </c>
      <c r="L411" s="51">
        <v>38.57</v>
      </c>
    </row>
    <row r="412" spans="1:12" ht="15">
      <c r="A412" s="25"/>
      <c r="B412" s="16"/>
      <c r="C412" s="11"/>
      <c r="D412" s="7" t="s">
        <v>30</v>
      </c>
      <c r="E412" s="50" t="s">
        <v>87</v>
      </c>
      <c r="F412" s="51">
        <v>180</v>
      </c>
      <c r="G412" s="51">
        <v>4.09</v>
      </c>
      <c r="H412" s="51">
        <v>6.4</v>
      </c>
      <c r="I412" s="51">
        <v>27.25</v>
      </c>
      <c r="J412" s="51">
        <v>183</v>
      </c>
      <c r="K412" s="52">
        <v>312</v>
      </c>
      <c r="L412" s="51">
        <v>12.07</v>
      </c>
    </row>
    <row r="413" spans="1:12" ht="15">
      <c r="A413" s="25"/>
      <c r="B413" s="16"/>
      <c r="C413" s="11"/>
      <c r="D413" s="7" t="s">
        <v>31</v>
      </c>
      <c r="E413" s="50" t="s">
        <v>76</v>
      </c>
      <c r="F413" s="51">
        <v>210</v>
      </c>
      <c r="G413" s="51">
        <v>0.1</v>
      </c>
      <c r="H413" s="51">
        <v>0.02</v>
      </c>
      <c r="I413" s="51">
        <v>14.64</v>
      </c>
      <c r="J413" s="51">
        <v>59</v>
      </c>
      <c r="K413" s="52">
        <v>376</v>
      </c>
      <c r="L413" s="51">
        <v>1</v>
      </c>
    </row>
    <row r="414" spans="1:12" ht="15">
      <c r="A414" s="25"/>
      <c r="B414" s="16"/>
      <c r="C414" s="11"/>
      <c r="D414" s="7" t="s">
        <v>23</v>
      </c>
      <c r="E414" s="50" t="s">
        <v>47</v>
      </c>
      <c r="F414" s="51">
        <v>30</v>
      </c>
      <c r="G414" s="51">
        <v>2</v>
      </c>
      <c r="H414" s="51">
        <v>0.36</v>
      </c>
      <c r="I414" s="51">
        <v>10</v>
      </c>
      <c r="J414" s="51">
        <v>52.2</v>
      </c>
      <c r="K414" s="52"/>
      <c r="L414" s="51">
        <v>3.06</v>
      </c>
    </row>
    <row r="415" spans="1:12" ht="15">
      <c r="A415" s="25"/>
      <c r="B415" s="16"/>
      <c r="C415" s="11"/>
      <c r="D415" s="6" t="s">
        <v>32</v>
      </c>
      <c r="E415" s="50" t="s">
        <v>56</v>
      </c>
      <c r="F415" s="51">
        <v>30</v>
      </c>
      <c r="G415" s="51">
        <v>2.25</v>
      </c>
      <c r="H415" s="51">
        <v>0.9</v>
      </c>
      <c r="I415" s="51">
        <v>15.4</v>
      </c>
      <c r="J415" s="51">
        <v>78.599999999999994</v>
      </c>
      <c r="K415" s="52"/>
      <c r="L415" s="51">
        <v>3.75</v>
      </c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600</v>
      </c>
      <c r="G417" s="21">
        <f t="shared" ref="G417" si="256">SUM(G411:G416)</f>
        <v>27.78</v>
      </c>
      <c r="H417" s="21">
        <f t="shared" ref="H417" si="257">SUM(H411:H416)</f>
        <v>21.08</v>
      </c>
      <c r="I417" s="21">
        <f t="shared" ref="I417" si="258">SUM(I411:I416)</f>
        <v>74.12</v>
      </c>
      <c r="J417" s="21">
        <f t="shared" ref="J417" si="259">SUM(J411:J416)</f>
        <v>597.80000000000007</v>
      </c>
      <c r="K417" s="27"/>
      <c r="L417" s="21">
        <f>SUM(L411:L416)</f>
        <v>58.45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124</v>
      </c>
      <c r="F418" s="51">
        <v>180</v>
      </c>
      <c r="G418" s="51">
        <v>4.8600000000000003</v>
      </c>
      <c r="H418" s="51">
        <v>4.5</v>
      </c>
      <c r="I418" s="51">
        <v>19.440000000000001</v>
      </c>
      <c r="J418" s="51">
        <v>142.19999999999999</v>
      </c>
      <c r="K418" s="52"/>
      <c r="L418" s="51">
        <v>21.8</v>
      </c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 t="s">
        <v>32</v>
      </c>
      <c r="E422" s="50" t="s">
        <v>56</v>
      </c>
      <c r="F422" s="51">
        <v>20</v>
      </c>
      <c r="G422" s="51">
        <v>1.5</v>
      </c>
      <c r="H422" s="51">
        <v>0.6</v>
      </c>
      <c r="I422" s="51">
        <v>10.3</v>
      </c>
      <c r="J422" s="51">
        <v>52.4</v>
      </c>
      <c r="K422" s="52"/>
      <c r="L422" s="51">
        <v>2.5</v>
      </c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200</v>
      </c>
      <c r="G424" s="21">
        <f t="shared" ref="G424" si="260">SUM(G418:G423)</f>
        <v>6.36</v>
      </c>
      <c r="H424" s="21">
        <f t="shared" ref="H424" si="261">SUM(H418:H423)</f>
        <v>5.0999999999999996</v>
      </c>
      <c r="I424" s="21">
        <f t="shared" ref="I424" si="262">SUM(I418:I423)</f>
        <v>29.740000000000002</v>
      </c>
      <c r="J424" s="21">
        <f t="shared" ref="J424" si="263">SUM(J418:J423)</f>
        <v>194.6</v>
      </c>
      <c r="K424" s="27"/>
      <c r="L424" s="21">
        <f>SUM(L418:L423)</f>
        <v>24.3</v>
      </c>
    </row>
    <row r="425" spans="1:12" ht="15.75" customHeight="1" thickBot="1">
      <c r="A425" s="31">
        <f>A384</f>
        <v>2</v>
      </c>
      <c r="B425" s="32">
        <f>B384</f>
        <v>3</v>
      </c>
      <c r="C425" s="55" t="s">
        <v>4</v>
      </c>
      <c r="D425" s="56"/>
      <c r="E425" s="33"/>
      <c r="F425" s="34">
        <f>F391+F395+F405+F410+F417+F424</f>
        <v>2712</v>
      </c>
      <c r="G425" s="34">
        <f t="shared" ref="G425" si="264">G391+G395+G405+G410+G417+G424</f>
        <v>84.970000000000013</v>
      </c>
      <c r="H425" s="34">
        <f t="shared" ref="H425" si="265">H391+H395+H405+H410+H417+H424</f>
        <v>79.919999999999987</v>
      </c>
      <c r="I425" s="34">
        <f t="shared" ref="I425" si="266">I391+I395+I405+I410+I417+I424</f>
        <v>355.25</v>
      </c>
      <c r="J425" s="34">
        <f t="shared" ref="J425" si="267">J391+J395+J405+J410+J417+J424</f>
        <v>2516.1</v>
      </c>
      <c r="K425" s="35"/>
      <c r="L425" s="34">
        <f t="shared" ref="L425" si="268">L391+L395+L405+L410+L417+L424</f>
        <v>313.83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125</v>
      </c>
      <c r="F426" s="48">
        <v>200</v>
      </c>
      <c r="G426" s="48">
        <v>5.83</v>
      </c>
      <c r="H426" s="48">
        <v>6.69</v>
      </c>
      <c r="I426" s="48">
        <v>23.65</v>
      </c>
      <c r="J426" s="48">
        <v>178</v>
      </c>
      <c r="K426" s="49">
        <v>181</v>
      </c>
      <c r="L426" s="48">
        <v>10.98</v>
      </c>
    </row>
    <row r="427" spans="1:12" ht="15">
      <c r="A427" s="25"/>
      <c r="B427" s="16"/>
      <c r="C427" s="11"/>
      <c r="D427" s="6" t="s">
        <v>66</v>
      </c>
      <c r="E427" s="50" t="s">
        <v>126</v>
      </c>
      <c r="F427" s="51">
        <v>40</v>
      </c>
      <c r="G427" s="51">
        <v>5.08</v>
      </c>
      <c r="H427" s="51">
        <v>4.5999999999999996</v>
      </c>
      <c r="I427" s="51">
        <v>0.28000000000000003</v>
      </c>
      <c r="J427" s="51">
        <v>63</v>
      </c>
      <c r="K427" s="52">
        <v>209</v>
      </c>
      <c r="L427" s="51">
        <v>10</v>
      </c>
    </row>
    <row r="428" spans="1:12" ht="15">
      <c r="A428" s="25"/>
      <c r="B428" s="16"/>
      <c r="C428" s="11"/>
      <c r="D428" s="7" t="s">
        <v>22</v>
      </c>
      <c r="E428" s="50" t="s">
        <v>61</v>
      </c>
      <c r="F428" s="51">
        <v>200</v>
      </c>
      <c r="G428" s="51">
        <v>0.24</v>
      </c>
      <c r="H428" s="51">
        <v>0.05</v>
      </c>
      <c r="I428" s="51">
        <v>13.85</v>
      </c>
      <c r="J428" s="51">
        <v>57</v>
      </c>
      <c r="K428" s="52">
        <v>377</v>
      </c>
      <c r="L428" s="51">
        <v>3.12</v>
      </c>
    </row>
    <row r="429" spans="1:12" ht="15">
      <c r="A429" s="25"/>
      <c r="B429" s="16"/>
      <c r="C429" s="11"/>
      <c r="D429" s="7" t="s">
        <v>23</v>
      </c>
      <c r="E429" s="50" t="s">
        <v>47</v>
      </c>
      <c r="F429" s="51">
        <v>30</v>
      </c>
      <c r="G429" s="51">
        <v>2</v>
      </c>
      <c r="H429" s="51">
        <v>0.36</v>
      </c>
      <c r="I429" s="51">
        <v>10</v>
      </c>
      <c r="J429" s="51">
        <v>52.2</v>
      </c>
      <c r="K429" s="52"/>
      <c r="L429" s="51">
        <v>3.06</v>
      </c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 t="s">
        <v>49</v>
      </c>
      <c r="E431" s="50" t="s">
        <v>65</v>
      </c>
      <c r="F431" s="51">
        <v>60</v>
      </c>
      <c r="G431" s="51">
        <v>4.0599999999999996</v>
      </c>
      <c r="H431" s="51">
        <v>7.57</v>
      </c>
      <c r="I431" s="51">
        <v>16.93</v>
      </c>
      <c r="J431" s="51">
        <v>152</v>
      </c>
      <c r="K431" s="52">
        <v>1</v>
      </c>
      <c r="L431" s="51">
        <v>13.25</v>
      </c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530</v>
      </c>
      <c r="G433" s="21">
        <f>SUM(G426:G432)</f>
        <v>17.21</v>
      </c>
      <c r="H433" s="21">
        <f>SUM(H426:H432)</f>
        <v>19.27</v>
      </c>
      <c r="I433" s="21">
        <f>SUM(I426:I432)</f>
        <v>64.710000000000008</v>
      </c>
      <c r="J433" s="21">
        <f>SUM(J426:J432)</f>
        <v>502.2</v>
      </c>
      <c r="K433" s="27"/>
      <c r="L433" s="21">
        <f>SUM(L426:L432)</f>
        <v>40.409999999999997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 t="s">
        <v>31</v>
      </c>
      <c r="E435" s="50" t="s">
        <v>118</v>
      </c>
      <c r="F435" s="51">
        <v>200</v>
      </c>
      <c r="G435" s="51">
        <v>7.0000000000000007E-2</v>
      </c>
      <c r="H435" s="51">
        <v>0.02</v>
      </c>
      <c r="I435" s="51">
        <v>15</v>
      </c>
      <c r="J435" s="51">
        <v>60</v>
      </c>
      <c r="K435" s="52">
        <v>376</v>
      </c>
      <c r="L435" s="51">
        <v>0.56000000000000005</v>
      </c>
    </row>
    <row r="436" spans="1:12" ht="15">
      <c r="A436" s="25"/>
      <c r="B436" s="16"/>
      <c r="C436" s="11"/>
      <c r="D436" s="6" t="s">
        <v>69</v>
      </c>
      <c r="E436" s="50" t="s">
        <v>89</v>
      </c>
      <c r="F436" s="51">
        <v>20</v>
      </c>
      <c r="G436" s="51">
        <v>1.1000000000000001</v>
      </c>
      <c r="H436" s="51">
        <v>4.4000000000000004</v>
      </c>
      <c r="I436" s="51">
        <v>13.2</v>
      </c>
      <c r="J436" s="51">
        <v>98</v>
      </c>
      <c r="K436" s="52"/>
      <c r="L436" s="51">
        <v>6.42</v>
      </c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220</v>
      </c>
      <c r="G437" s="21">
        <f t="shared" ref="G437" si="269">SUM(G434:G436)</f>
        <v>1.1700000000000002</v>
      </c>
      <c r="H437" s="21">
        <f t="shared" ref="H437" si="270">SUM(H434:H436)</f>
        <v>4.42</v>
      </c>
      <c r="I437" s="21">
        <f t="shared" ref="I437" si="271">SUM(I434:I436)</f>
        <v>28.2</v>
      </c>
      <c r="J437" s="21">
        <f t="shared" ref="J437" si="272">SUM(J434:J436)</f>
        <v>158</v>
      </c>
      <c r="K437" s="27"/>
      <c r="L437" s="21">
        <f>SUM(L435:L436)</f>
        <v>6.98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127</v>
      </c>
      <c r="F438" s="51">
        <v>100</v>
      </c>
      <c r="G438" s="51">
        <v>1.52</v>
      </c>
      <c r="H438" s="51">
        <v>4.4800000000000004</v>
      </c>
      <c r="I438" s="51">
        <v>4.2</v>
      </c>
      <c r="J438" s="51">
        <v>63</v>
      </c>
      <c r="K438" s="52">
        <v>45</v>
      </c>
      <c r="L438" s="51">
        <v>6.48</v>
      </c>
    </row>
    <row r="439" spans="1:12" ht="15">
      <c r="A439" s="25"/>
      <c r="B439" s="16"/>
      <c r="C439" s="11"/>
      <c r="D439" s="7" t="s">
        <v>28</v>
      </c>
      <c r="E439" s="50" t="s">
        <v>71</v>
      </c>
      <c r="F439" s="51">
        <v>200</v>
      </c>
      <c r="G439" s="51">
        <v>21.3</v>
      </c>
      <c r="H439" s="51">
        <v>13.2</v>
      </c>
      <c r="I439" s="51">
        <v>59.23</v>
      </c>
      <c r="J439" s="51">
        <v>357</v>
      </c>
      <c r="K439" s="52">
        <v>119</v>
      </c>
      <c r="L439" s="51">
        <v>13.78</v>
      </c>
    </row>
    <row r="440" spans="1:12" ht="15">
      <c r="A440" s="25"/>
      <c r="B440" s="16"/>
      <c r="C440" s="11"/>
      <c r="D440" s="7" t="s">
        <v>29</v>
      </c>
      <c r="E440" s="50" t="s">
        <v>54</v>
      </c>
      <c r="F440" s="51">
        <v>200</v>
      </c>
      <c r="G440" s="51">
        <v>22.64</v>
      </c>
      <c r="H440" s="51">
        <v>18</v>
      </c>
      <c r="I440" s="51">
        <v>26</v>
      </c>
      <c r="J440" s="51">
        <v>356</v>
      </c>
      <c r="K440" s="52">
        <v>377</v>
      </c>
      <c r="L440" s="51">
        <v>123.07</v>
      </c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 t="s">
        <v>55</v>
      </c>
      <c r="F442" s="51">
        <v>200</v>
      </c>
      <c r="G442" s="51">
        <v>0.05</v>
      </c>
      <c r="H442" s="51"/>
      <c r="I442" s="51">
        <v>6.79</v>
      </c>
      <c r="J442" s="51">
        <v>27</v>
      </c>
      <c r="K442" s="52">
        <v>349</v>
      </c>
      <c r="L442" s="51">
        <v>3.9</v>
      </c>
    </row>
    <row r="443" spans="1:12" ht="15">
      <c r="A443" s="25"/>
      <c r="B443" s="16"/>
      <c r="C443" s="11"/>
      <c r="D443" s="7" t="s">
        <v>32</v>
      </c>
      <c r="E443" s="50" t="s">
        <v>56</v>
      </c>
      <c r="F443" s="51">
        <v>40</v>
      </c>
      <c r="G443" s="51">
        <v>3</v>
      </c>
      <c r="H443" s="51">
        <v>1.1599999999999999</v>
      </c>
      <c r="I443" s="51">
        <v>20.5</v>
      </c>
      <c r="J443" s="51">
        <v>105</v>
      </c>
      <c r="K443" s="52"/>
      <c r="L443" s="51">
        <v>5</v>
      </c>
    </row>
    <row r="444" spans="1:12" ht="15">
      <c r="A444" s="25"/>
      <c r="B444" s="16"/>
      <c r="C444" s="11"/>
      <c r="D444" s="7" t="s">
        <v>33</v>
      </c>
      <c r="E444" s="50" t="s">
        <v>47</v>
      </c>
      <c r="F444" s="51">
        <v>30</v>
      </c>
      <c r="G444" s="51">
        <v>2</v>
      </c>
      <c r="H444" s="51">
        <v>0.36</v>
      </c>
      <c r="I444" s="51">
        <v>10</v>
      </c>
      <c r="J444" s="51">
        <v>52.2</v>
      </c>
      <c r="K444" s="52"/>
      <c r="L444" s="51">
        <v>3.06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770</v>
      </c>
      <c r="G447" s="21">
        <f t="shared" ref="G447" si="273">SUM(G438:G446)</f>
        <v>50.51</v>
      </c>
      <c r="H447" s="21">
        <f t="shared" ref="H447" si="274">SUM(H438:H446)</f>
        <v>37.199999999999996</v>
      </c>
      <c r="I447" s="21">
        <f t="shared" ref="I447" si="275">SUM(I438:I446)</f>
        <v>126.72000000000001</v>
      </c>
      <c r="J447" s="21">
        <f t="shared" ref="J447" si="276">SUM(J438:J446)</f>
        <v>960.2</v>
      </c>
      <c r="K447" s="27"/>
      <c r="L447" s="21">
        <f>SUM(L438:L446)</f>
        <v>155.29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 t="s">
        <v>85</v>
      </c>
      <c r="F449" s="51">
        <v>200</v>
      </c>
      <c r="G449" s="51">
        <v>0.74</v>
      </c>
      <c r="H449" s="51">
        <v>0.18</v>
      </c>
      <c r="I449" s="51">
        <v>29</v>
      </c>
      <c r="J449" s="51">
        <v>116</v>
      </c>
      <c r="K449" s="52"/>
      <c r="L449" s="51">
        <v>17.37</v>
      </c>
    </row>
    <row r="450" spans="1:12" ht="15">
      <c r="A450" s="25"/>
      <c r="B450" s="16"/>
      <c r="C450" s="11"/>
      <c r="D450" s="6" t="s">
        <v>24</v>
      </c>
      <c r="E450" s="50" t="s">
        <v>57</v>
      </c>
      <c r="F450" s="51">
        <v>155</v>
      </c>
      <c r="G450" s="51">
        <v>0.62</v>
      </c>
      <c r="H450" s="51">
        <v>0.62</v>
      </c>
      <c r="I450" s="51">
        <v>15.2</v>
      </c>
      <c r="J450" s="51">
        <v>73</v>
      </c>
      <c r="K450" s="52"/>
      <c r="L450" s="51">
        <v>22.6</v>
      </c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355</v>
      </c>
      <c r="G452" s="21">
        <f t="shared" ref="G452" si="277">SUM(G448:G451)</f>
        <v>1.3599999999999999</v>
      </c>
      <c r="H452" s="21">
        <f t="shared" ref="H452" si="278">SUM(H448:H451)</f>
        <v>0.8</v>
      </c>
      <c r="I452" s="21">
        <f t="shared" ref="I452" si="279">SUM(I448:I451)</f>
        <v>44.2</v>
      </c>
      <c r="J452" s="21">
        <f t="shared" ref="J452" si="280">SUM(J448:J451)</f>
        <v>189</v>
      </c>
      <c r="K452" s="27"/>
      <c r="L452" s="21">
        <f>SUM(L449:L451)</f>
        <v>39.97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91</v>
      </c>
      <c r="F453" s="51">
        <v>100</v>
      </c>
      <c r="G453" s="51">
        <v>6.78</v>
      </c>
      <c r="H453" s="51">
        <v>17.54</v>
      </c>
      <c r="I453" s="51">
        <v>7.16</v>
      </c>
      <c r="J453" s="51">
        <v>215</v>
      </c>
      <c r="K453" s="52">
        <v>268</v>
      </c>
      <c r="L453" s="51">
        <v>72</v>
      </c>
    </row>
    <row r="454" spans="1:12" ht="15">
      <c r="A454" s="25"/>
      <c r="B454" s="16"/>
      <c r="C454" s="11"/>
      <c r="D454" s="7" t="s">
        <v>30</v>
      </c>
      <c r="E454" s="50" t="s">
        <v>115</v>
      </c>
      <c r="F454" s="51">
        <v>180</v>
      </c>
      <c r="G454" s="51">
        <v>5.1100000000000003</v>
      </c>
      <c r="H454" s="51">
        <v>7.9</v>
      </c>
      <c r="I454" s="51">
        <v>31.25</v>
      </c>
      <c r="J454" s="51">
        <v>183</v>
      </c>
      <c r="K454" s="52">
        <v>312</v>
      </c>
      <c r="L454" s="51">
        <v>13.07</v>
      </c>
    </row>
    <row r="455" spans="1:12" ht="15">
      <c r="A455" s="25"/>
      <c r="B455" s="16"/>
      <c r="C455" s="11"/>
      <c r="D455" s="7" t="s">
        <v>31</v>
      </c>
      <c r="E455" s="50" t="s">
        <v>64</v>
      </c>
      <c r="F455" s="51">
        <v>200</v>
      </c>
      <c r="G455" s="51">
        <v>3.21</v>
      </c>
      <c r="H455" s="51">
        <v>3.2</v>
      </c>
      <c r="I455" s="51">
        <v>9.68</v>
      </c>
      <c r="J455" s="51">
        <v>80</v>
      </c>
      <c r="K455" s="52">
        <v>382</v>
      </c>
      <c r="L455" s="51">
        <v>8.15</v>
      </c>
    </row>
    <row r="456" spans="1:12" ht="15">
      <c r="A456" s="25"/>
      <c r="B456" s="16"/>
      <c r="C456" s="11"/>
      <c r="D456" s="7" t="s">
        <v>23</v>
      </c>
      <c r="E456" s="50" t="s">
        <v>47</v>
      </c>
      <c r="F456" s="51">
        <v>30</v>
      </c>
      <c r="G456" s="51">
        <v>2</v>
      </c>
      <c r="H456" s="51">
        <v>0.36</v>
      </c>
      <c r="I456" s="51">
        <v>10</v>
      </c>
      <c r="J456" s="51">
        <v>52.2</v>
      </c>
      <c r="K456" s="52"/>
      <c r="L456" s="51">
        <v>3.06</v>
      </c>
    </row>
    <row r="457" spans="1:12" ht="15">
      <c r="A457" s="25"/>
      <c r="B457" s="16"/>
      <c r="C457" s="11"/>
      <c r="D457" s="6" t="s">
        <v>32</v>
      </c>
      <c r="E457" s="50" t="s">
        <v>56</v>
      </c>
      <c r="F457" s="51">
        <v>40</v>
      </c>
      <c r="G457" s="51">
        <v>3</v>
      </c>
      <c r="H457" s="51">
        <v>1.1599999999999999</v>
      </c>
      <c r="I457" s="51">
        <v>20.5</v>
      </c>
      <c r="J457" s="51">
        <v>105</v>
      </c>
      <c r="K457" s="52"/>
      <c r="L457" s="51">
        <v>5</v>
      </c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550</v>
      </c>
      <c r="G459" s="21">
        <f t="shared" ref="G459" si="281">SUM(G453:G458)</f>
        <v>20.100000000000001</v>
      </c>
      <c r="H459" s="21">
        <f t="shared" ref="H459" si="282">SUM(H453:H458)</f>
        <v>30.159999999999997</v>
      </c>
      <c r="I459" s="21">
        <f t="shared" ref="I459" si="283">SUM(I453:I458)</f>
        <v>78.59</v>
      </c>
      <c r="J459" s="21">
        <f t="shared" ref="J459" si="284">SUM(J453:J458)</f>
        <v>635.20000000000005</v>
      </c>
      <c r="K459" s="27"/>
      <c r="L459" s="21">
        <f>SUM(L453:L458)</f>
        <v>101.28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50</v>
      </c>
      <c r="F460" s="51">
        <v>200</v>
      </c>
      <c r="G460" s="51">
        <v>5.8</v>
      </c>
      <c r="H460" s="51">
        <v>5</v>
      </c>
      <c r="I460" s="51">
        <v>9.6</v>
      </c>
      <c r="J460" s="51">
        <v>107</v>
      </c>
      <c r="K460" s="52">
        <v>385</v>
      </c>
      <c r="L460" s="51">
        <v>11.3</v>
      </c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 t="s">
        <v>32</v>
      </c>
      <c r="E464" s="50" t="s">
        <v>56</v>
      </c>
      <c r="F464" s="51">
        <v>20</v>
      </c>
      <c r="G464" s="51">
        <v>1.5</v>
      </c>
      <c r="H464" s="51">
        <v>0.6</v>
      </c>
      <c r="I464" s="51">
        <v>10.3</v>
      </c>
      <c r="J464" s="51">
        <v>52.4</v>
      </c>
      <c r="K464" s="52"/>
      <c r="L464" s="51">
        <v>2.5</v>
      </c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220</v>
      </c>
      <c r="G466" s="21">
        <f t="shared" ref="G466" si="285">SUM(G460:G465)</f>
        <v>7.3</v>
      </c>
      <c r="H466" s="21">
        <f t="shared" ref="H466" si="286">SUM(H460:H465)</f>
        <v>5.6</v>
      </c>
      <c r="I466" s="21">
        <f t="shared" ref="I466" si="287">SUM(I460:I465)</f>
        <v>19.899999999999999</v>
      </c>
      <c r="J466" s="21">
        <f t="shared" ref="J466" si="288">SUM(J460:J465)</f>
        <v>159.4</v>
      </c>
      <c r="K466" s="27"/>
      <c r="L466" s="21">
        <f>SUM(L460:L465)</f>
        <v>13.8</v>
      </c>
    </row>
    <row r="467" spans="1:12" ht="15.75" customHeight="1" thickBot="1">
      <c r="A467" s="31">
        <f>A426</f>
        <v>2</v>
      </c>
      <c r="B467" s="32">
        <f>B426</f>
        <v>4</v>
      </c>
      <c r="C467" s="55" t="s">
        <v>4</v>
      </c>
      <c r="D467" s="60"/>
      <c r="E467" s="33"/>
      <c r="F467" s="34">
        <f>F433+F437+F447+F452+F459+F466</f>
        <v>2645</v>
      </c>
      <c r="G467" s="34">
        <f t="shared" ref="G467" si="289">G433+G437+G447+G452+G459+G466</f>
        <v>97.649999999999991</v>
      </c>
      <c r="H467" s="34">
        <f t="shared" ref="H467" si="290">H433+H437+H447+H452+H459+H466</f>
        <v>97.449999999999989</v>
      </c>
      <c r="I467" s="34">
        <f t="shared" ref="I467" si="291">I433+I437+I447+I452+I459+I466</f>
        <v>362.32000000000005</v>
      </c>
      <c r="J467" s="34">
        <f t="shared" ref="J467" si="292">J433+J437+J447+J452+J459+J466</f>
        <v>2604.0000000000005</v>
      </c>
      <c r="K467" s="35"/>
      <c r="L467" s="34">
        <f t="shared" ref="L467" si="293">L433+L437+L447+L452+L459+L466</f>
        <v>357.73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63</v>
      </c>
      <c r="F468" s="48">
        <v>180</v>
      </c>
      <c r="G468" s="48">
        <v>30</v>
      </c>
      <c r="H468" s="48">
        <v>22</v>
      </c>
      <c r="I468" s="48">
        <v>37</v>
      </c>
      <c r="J468" s="48">
        <v>468</v>
      </c>
      <c r="K468" s="49">
        <v>223</v>
      </c>
      <c r="L468" s="48">
        <v>55.27</v>
      </c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 t="s">
        <v>46</v>
      </c>
      <c r="F470" s="51">
        <v>250</v>
      </c>
      <c r="G470" s="51">
        <v>4.1900000000000004</v>
      </c>
      <c r="H470" s="51">
        <v>4.3899999999999997</v>
      </c>
      <c r="I470" s="51">
        <v>11.96</v>
      </c>
      <c r="J470" s="51">
        <v>104</v>
      </c>
      <c r="K470" s="52">
        <v>379</v>
      </c>
      <c r="L470" s="51">
        <v>10.8</v>
      </c>
    </row>
    <row r="471" spans="1:12" ht="15">
      <c r="A471" s="25"/>
      <c r="B471" s="16"/>
      <c r="C471" s="11"/>
      <c r="D471" s="7" t="s">
        <v>23</v>
      </c>
      <c r="E471" s="50" t="s">
        <v>47</v>
      </c>
      <c r="F471" s="51">
        <v>20</v>
      </c>
      <c r="G471" s="51">
        <v>1.3</v>
      </c>
      <c r="H471" s="51">
        <v>0.24</v>
      </c>
      <c r="I471" s="51">
        <v>6.7</v>
      </c>
      <c r="J471" s="51">
        <v>35</v>
      </c>
      <c r="K471" s="52"/>
      <c r="L471" s="51">
        <v>2.04</v>
      </c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 t="s">
        <v>32</v>
      </c>
      <c r="E473" s="50" t="s">
        <v>56</v>
      </c>
      <c r="F473" s="51">
        <v>50</v>
      </c>
      <c r="G473" s="51">
        <v>3.75</v>
      </c>
      <c r="H473" s="51">
        <v>1.45</v>
      </c>
      <c r="I473" s="51">
        <v>25.7</v>
      </c>
      <c r="J473" s="51">
        <v>131</v>
      </c>
      <c r="K473" s="52"/>
      <c r="L473" s="51">
        <v>6.25</v>
      </c>
    </row>
    <row r="474" spans="1:12" ht="15">
      <c r="A474" s="25"/>
      <c r="B474" s="16"/>
      <c r="C474" s="11"/>
      <c r="D474" s="6" t="s">
        <v>79</v>
      </c>
      <c r="E474" s="50" t="s">
        <v>78</v>
      </c>
      <c r="F474" s="51">
        <v>15</v>
      </c>
      <c r="G474" s="51">
        <v>0.06</v>
      </c>
      <c r="H474" s="51"/>
      <c r="I474" s="51">
        <v>6</v>
      </c>
      <c r="J474" s="51">
        <v>28</v>
      </c>
      <c r="K474" s="52"/>
      <c r="L474" s="51">
        <v>3.03</v>
      </c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515</v>
      </c>
      <c r="G475" s="21">
        <f t="shared" ref="G475" si="294">SUM(G468:G474)</f>
        <v>39.299999999999997</v>
      </c>
      <c r="H475" s="21">
        <f t="shared" ref="H475" si="295">SUM(H468:H474)</f>
        <v>28.08</v>
      </c>
      <c r="I475" s="21">
        <f t="shared" ref="I475" si="296">SUM(I468:I474)</f>
        <v>87.36</v>
      </c>
      <c r="J475" s="21">
        <f t="shared" ref="J475" si="297">SUM(J468:J474)</f>
        <v>766</v>
      </c>
      <c r="K475" s="27"/>
      <c r="L475" s="21">
        <f t="shared" ref="L475:L517" si="298">SUM(L468:L474)</f>
        <v>77.390000000000015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 t="s">
        <v>31</v>
      </c>
      <c r="E477" s="50" t="s">
        <v>55</v>
      </c>
      <c r="F477" s="51">
        <v>200</v>
      </c>
      <c r="G477" s="51">
        <v>0.05</v>
      </c>
      <c r="H477" s="51"/>
      <c r="I477" s="51">
        <v>6.79</v>
      </c>
      <c r="J477" s="51">
        <v>27</v>
      </c>
      <c r="K477" s="52">
        <v>349</v>
      </c>
      <c r="L477" s="51">
        <v>3.9</v>
      </c>
    </row>
    <row r="478" spans="1:12" ht="15">
      <c r="A478" s="25"/>
      <c r="B478" s="16"/>
      <c r="C478" s="11"/>
      <c r="D478" s="6" t="s">
        <v>35</v>
      </c>
      <c r="E478" s="50" t="s">
        <v>80</v>
      </c>
      <c r="F478" s="51">
        <v>50</v>
      </c>
      <c r="G478" s="51">
        <v>3.59</v>
      </c>
      <c r="H478" s="51">
        <v>2.57</v>
      </c>
      <c r="I478" s="51">
        <v>26.7</v>
      </c>
      <c r="J478" s="51">
        <v>144</v>
      </c>
      <c r="K478" s="52">
        <v>429</v>
      </c>
      <c r="L478" s="51">
        <v>8.6</v>
      </c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250</v>
      </c>
      <c r="G479" s="21">
        <f t="shared" ref="G479" si="299">SUM(G476:G478)</f>
        <v>3.6399999999999997</v>
      </c>
      <c r="H479" s="21">
        <f t="shared" ref="H479" si="300">SUM(H476:H478)</f>
        <v>2.57</v>
      </c>
      <c r="I479" s="21">
        <f t="shared" ref="I479" si="301">SUM(I476:I478)</f>
        <v>33.49</v>
      </c>
      <c r="J479" s="21">
        <f t="shared" ref="J479" si="302">SUM(J476:J478)</f>
        <v>171</v>
      </c>
      <c r="K479" s="27"/>
      <c r="L479" s="21">
        <f>SUM(L477:L478)</f>
        <v>12.5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136</v>
      </c>
      <c r="F480" s="51">
        <v>100</v>
      </c>
      <c r="G480" s="51">
        <v>1.47</v>
      </c>
      <c r="H480" s="51">
        <v>5.49</v>
      </c>
      <c r="I480" s="51">
        <v>8.5299999999999994</v>
      </c>
      <c r="J480" s="51">
        <v>89</v>
      </c>
      <c r="K480" s="52">
        <v>39</v>
      </c>
      <c r="L480" s="51">
        <v>28.9</v>
      </c>
    </row>
    <row r="481" spans="1:12" ht="15">
      <c r="A481" s="25"/>
      <c r="B481" s="16"/>
      <c r="C481" s="11"/>
      <c r="D481" s="7" t="s">
        <v>28</v>
      </c>
      <c r="E481" s="50" t="s">
        <v>129</v>
      </c>
      <c r="F481" s="51">
        <v>200</v>
      </c>
      <c r="G481" s="51">
        <v>4.4800000000000004</v>
      </c>
      <c r="H481" s="51">
        <v>5.42</v>
      </c>
      <c r="I481" s="51">
        <v>15.26</v>
      </c>
      <c r="J481" s="51">
        <v>128</v>
      </c>
      <c r="K481" s="52">
        <v>164</v>
      </c>
      <c r="L481" s="51">
        <v>7.61</v>
      </c>
    </row>
    <row r="482" spans="1:12" ht="15">
      <c r="A482" s="25"/>
      <c r="B482" s="16"/>
      <c r="C482" s="11"/>
      <c r="D482" s="7" t="s">
        <v>29</v>
      </c>
      <c r="E482" s="50" t="s">
        <v>59</v>
      </c>
      <c r="F482" s="51">
        <v>100</v>
      </c>
      <c r="G482" s="51">
        <v>17</v>
      </c>
      <c r="H482" s="51">
        <v>7.11</v>
      </c>
      <c r="I482" s="51">
        <v>0.82</v>
      </c>
      <c r="J482" s="51">
        <v>135</v>
      </c>
      <c r="K482" s="52">
        <v>226</v>
      </c>
      <c r="L482" s="51">
        <v>72.05</v>
      </c>
    </row>
    <row r="483" spans="1:12" ht="15">
      <c r="A483" s="25"/>
      <c r="B483" s="16"/>
      <c r="C483" s="11"/>
      <c r="D483" s="7" t="s">
        <v>30</v>
      </c>
      <c r="E483" s="50" t="s">
        <v>73</v>
      </c>
      <c r="F483" s="51">
        <v>160</v>
      </c>
      <c r="G483" s="51">
        <v>5.55</v>
      </c>
      <c r="H483" s="51">
        <v>4.46</v>
      </c>
      <c r="I483" s="51">
        <v>30.1</v>
      </c>
      <c r="J483" s="51">
        <v>182</v>
      </c>
      <c r="K483" s="52">
        <v>309</v>
      </c>
      <c r="L483" s="51">
        <v>28.4</v>
      </c>
    </row>
    <row r="484" spans="1:12" ht="15">
      <c r="A484" s="25"/>
      <c r="B484" s="16"/>
      <c r="C484" s="11"/>
      <c r="D484" s="7" t="s">
        <v>31</v>
      </c>
      <c r="E484" s="50" t="s">
        <v>128</v>
      </c>
      <c r="F484" s="51">
        <v>200</v>
      </c>
      <c r="G484" s="51">
        <v>0.16</v>
      </c>
      <c r="H484" s="51">
        <v>0.16</v>
      </c>
      <c r="I484" s="51">
        <v>27.88</v>
      </c>
      <c r="J484" s="51">
        <v>115</v>
      </c>
      <c r="K484" s="52">
        <v>342</v>
      </c>
      <c r="L484" s="51">
        <v>6.2</v>
      </c>
    </row>
    <row r="485" spans="1:12" ht="15">
      <c r="A485" s="25"/>
      <c r="B485" s="16"/>
      <c r="C485" s="11"/>
      <c r="D485" s="7" t="s">
        <v>32</v>
      </c>
      <c r="E485" s="50" t="s">
        <v>56</v>
      </c>
      <c r="F485" s="51">
        <v>40</v>
      </c>
      <c r="G485" s="51">
        <v>3</v>
      </c>
      <c r="H485" s="51">
        <v>1.1599999999999999</v>
      </c>
      <c r="I485" s="51">
        <v>20.5</v>
      </c>
      <c r="J485" s="51">
        <v>105</v>
      </c>
      <c r="K485" s="52"/>
      <c r="L485" s="51">
        <v>5</v>
      </c>
    </row>
    <row r="486" spans="1:12" ht="15">
      <c r="A486" s="25"/>
      <c r="B486" s="16"/>
      <c r="C486" s="11"/>
      <c r="D486" s="7" t="s">
        <v>33</v>
      </c>
      <c r="E486" s="50" t="s">
        <v>47</v>
      </c>
      <c r="F486" s="51">
        <v>30</v>
      </c>
      <c r="G486" s="51">
        <v>2</v>
      </c>
      <c r="H486" s="51">
        <v>0.36</v>
      </c>
      <c r="I486" s="51">
        <v>10</v>
      </c>
      <c r="J486" s="51">
        <v>52.2</v>
      </c>
      <c r="K486" s="52"/>
      <c r="L486" s="51">
        <v>3.06</v>
      </c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830</v>
      </c>
      <c r="G489" s="21">
        <f t="shared" ref="G489" si="303">SUM(G480:G488)</f>
        <v>33.659999999999997</v>
      </c>
      <c r="H489" s="21">
        <f t="shared" ref="H489" si="304">SUM(H480:H488)</f>
        <v>24.16</v>
      </c>
      <c r="I489" s="21">
        <f t="shared" ref="I489" si="305">SUM(I480:I488)</f>
        <v>113.09</v>
      </c>
      <c r="J489" s="21">
        <f t="shared" ref="J489" si="306">SUM(J480:J488)</f>
        <v>806.2</v>
      </c>
      <c r="K489" s="27"/>
      <c r="L489" s="21">
        <f>SUM(L480:L488)</f>
        <v>151.22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 t="s">
        <v>58</v>
      </c>
      <c r="F491" s="51">
        <v>200</v>
      </c>
      <c r="G491" s="51">
        <v>0.8</v>
      </c>
      <c r="H491" s="51">
        <v>0.8</v>
      </c>
      <c r="I491" s="51">
        <v>19.600000000000001</v>
      </c>
      <c r="J491" s="51">
        <v>84</v>
      </c>
      <c r="K491" s="52"/>
      <c r="L491" s="51">
        <v>15.9</v>
      </c>
    </row>
    <row r="492" spans="1:12" ht="15">
      <c r="A492" s="25"/>
      <c r="B492" s="16"/>
      <c r="C492" s="11"/>
      <c r="D492" s="6" t="s">
        <v>24</v>
      </c>
      <c r="E492" s="50" t="s">
        <v>93</v>
      </c>
      <c r="F492" s="51">
        <v>155</v>
      </c>
      <c r="G492" s="51">
        <v>0.62</v>
      </c>
      <c r="H492" s="51">
        <v>0.46</v>
      </c>
      <c r="I492" s="51">
        <v>16</v>
      </c>
      <c r="J492" s="51">
        <v>73</v>
      </c>
      <c r="K492" s="52"/>
      <c r="L492" s="51">
        <v>53.47</v>
      </c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355</v>
      </c>
      <c r="G494" s="21">
        <f t="shared" ref="G494" si="307">SUM(G490:G493)</f>
        <v>1.42</v>
      </c>
      <c r="H494" s="21">
        <f t="shared" ref="H494" si="308">SUM(H490:H493)</f>
        <v>1.26</v>
      </c>
      <c r="I494" s="21">
        <f t="shared" ref="I494" si="309">SUM(I490:I493)</f>
        <v>35.6</v>
      </c>
      <c r="J494" s="21">
        <f t="shared" ref="J494" si="310">SUM(J490:J493)</f>
        <v>157</v>
      </c>
      <c r="K494" s="27"/>
      <c r="L494" s="21">
        <f>SUM(L491:L493)</f>
        <v>69.37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131</v>
      </c>
      <c r="F495" s="51">
        <v>100</v>
      </c>
      <c r="G495" s="51">
        <v>14.87</v>
      </c>
      <c r="H495" s="51">
        <v>13.03</v>
      </c>
      <c r="I495" s="51">
        <v>7.83</v>
      </c>
      <c r="J495" s="51">
        <v>209</v>
      </c>
      <c r="K495" s="52">
        <v>412</v>
      </c>
      <c r="L495" s="51">
        <v>51.34</v>
      </c>
    </row>
    <row r="496" spans="1:12" ht="15">
      <c r="A496" s="25"/>
      <c r="B496" s="16"/>
      <c r="C496" s="11"/>
      <c r="D496" s="7" t="s">
        <v>30</v>
      </c>
      <c r="E496" s="50" t="s">
        <v>103</v>
      </c>
      <c r="F496" s="51">
        <v>200</v>
      </c>
      <c r="G496" s="51">
        <v>2.36</v>
      </c>
      <c r="H496" s="51">
        <v>9.06</v>
      </c>
      <c r="I496" s="51">
        <v>13.7</v>
      </c>
      <c r="J496" s="51">
        <v>146</v>
      </c>
      <c r="K496" s="52">
        <v>16</v>
      </c>
      <c r="L496" s="51">
        <v>18.5</v>
      </c>
    </row>
    <row r="497" spans="1:12" ht="15">
      <c r="A497" s="25"/>
      <c r="B497" s="16"/>
      <c r="C497" s="11"/>
      <c r="D497" s="7" t="s">
        <v>31</v>
      </c>
      <c r="E497" s="50" t="s">
        <v>76</v>
      </c>
      <c r="F497" s="51">
        <v>210</v>
      </c>
      <c r="G497" s="51">
        <v>0.1</v>
      </c>
      <c r="H497" s="51">
        <v>0.02</v>
      </c>
      <c r="I497" s="51">
        <v>14.64</v>
      </c>
      <c r="J497" s="51">
        <v>59</v>
      </c>
      <c r="K497" s="52">
        <v>376</v>
      </c>
      <c r="L497" s="51">
        <v>1</v>
      </c>
    </row>
    <row r="498" spans="1:12" ht="15">
      <c r="A498" s="25"/>
      <c r="B498" s="16"/>
      <c r="C498" s="11"/>
      <c r="D498" s="7" t="s">
        <v>23</v>
      </c>
      <c r="E498" s="50" t="s">
        <v>47</v>
      </c>
      <c r="F498" s="51">
        <v>30</v>
      </c>
      <c r="G498" s="51">
        <v>2</v>
      </c>
      <c r="H498" s="51">
        <v>0.36</v>
      </c>
      <c r="I498" s="51">
        <v>10</v>
      </c>
      <c r="J498" s="51">
        <v>52.2</v>
      </c>
      <c r="K498" s="52"/>
      <c r="L498" s="51">
        <v>3.06</v>
      </c>
    </row>
    <row r="499" spans="1:12" ht="15">
      <c r="A499" s="25"/>
      <c r="B499" s="16"/>
      <c r="C499" s="11"/>
      <c r="D499" s="6" t="s">
        <v>32</v>
      </c>
      <c r="E499" s="50" t="s">
        <v>56</v>
      </c>
      <c r="F499" s="51">
        <v>30</v>
      </c>
      <c r="G499" s="51">
        <v>2.25</v>
      </c>
      <c r="H499" s="51">
        <v>0.9</v>
      </c>
      <c r="I499" s="51">
        <v>15.4</v>
      </c>
      <c r="J499" s="51">
        <v>78.599999999999994</v>
      </c>
      <c r="K499" s="52"/>
      <c r="L499" s="51">
        <v>3.75</v>
      </c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570</v>
      </c>
      <c r="G501" s="21">
        <f t="shared" ref="G501" si="311">SUM(G495:G500)</f>
        <v>21.580000000000002</v>
      </c>
      <c r="H501" s="21">
        <f t="shared" ref="H501" si="312">SUM(H495:H500)</f>
        <v>23.369999999999997</v>
      </c>
      <c r="I501" s="21">
        <f t="shared" ref="I501" si="313">SUM(I495:I500)</f>
        <v>61.57</v>
      </c>
      <c r="J501" s="21">
        <f t="shared" ref="J501" si="314">SUM(J495:J500)</f>
        <v>544.79999999999995</v>
      </c>
      <c r="K501" s="27"/>
      <c r="L501" s="21">
        <f>SUM(L495:L500)</f>
        <v>77.650000000000006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124</v>
      </c>
      <c r="F502" s="51">
        <v>180</v>
      </c>
      <c r="G502" s="51">
        <v>4.8600000000000003</v>
      </c>
      <c r="H502" s="51">
        <v>4.5</v>
      </c>
      <c r="I502" s="51">
        <v>19.440000000000001</v>
      </c>
      <c r="J502" s="51">
        <v>142.19999999999999</v>
      </c>
      <c r="K502" s="52"/>
      <c r="L502" s="51">
        <v>21.8</v>
      </c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 t="s">
        <v>32</v>
      </c>
      <c r="E506" s="50" t="s">
        <v>56</v>
      </c>
      <c r="F506" s="51">
        <v>20</v>
      </c>
      <c r="G506" s="51">
        <v>1.5</v>
      </c>
      <c r="H506" s="51">
        <v>0.6</v>
      </c>
      <c r="I506" s="51">
        <v>10.3</v>
      </c>
      <c r="J506" s="51">
        <v>52.4</v>
      </c>
      <c r="K506" s="52"/>
      <c r="L506" s="51">
        <v>2.5</v>
      </c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200</v>
      </c>
      <c r="G508" s="21">
        <f t="shared" ref="G508" si="315">SUM(G502:G507)</f>
        <v>6.36</v>
      </c>
      <c r="H508" s="21">
        <f t="shared" ref="H508" si="316">SUM(H502:H507)</f>
        <v>5.0999999999999996</v>
      </c>
      <c r="I508" s="21">
        <f t="shared" ref="I508" si="317">SUM(I502:I507)</f>
        <v>29.740000000000002</v>
      </c>
      <c r="J508" s="21">
        <f t="shared" ref="J508" si="318">SUM(J502:J507)</f>
        <v>194.6</v>
      </c>
      <c r="K508" s="27"/>
      <c r="L508" s="21">
        <f>SUM(L502:L507)</f>
        <v>24.3</v>
      </c>
    </row>
    <row r="509" spans="1:12" ht="15.75" customHeight="1" thickBot="1">
      <c r="A509" s="31">
        <f>A468</f>
        <v>2</v>
      </c>
      <c r="B509" s="32">
        <f>B468</f>
        <v>5</v>
      </c>
      <c r="C509" s="55" t="s">
        <v>4</v>
      </c>
      <c r="D509" s="60"/>
      <c r="E509" s="33"/>
      <c r="F509" s="34">
        <f>F475+F479+F489+F494+F501+F508</f>
        <v>2720</v>
      </c>
      <c r="G509" s="34">
        <f t="shared" ref="G509" si="319">G475+G479+G489+G494+G501+G508</f>
        <v>105.96</v>
      </c>
      <c r="H509" s="34">
        <f t="shared" ref="H509" si="320">H475+H479+H489+H494+H501+H508</f>
        <v>84.539999999999992</v>
      </c>
      <c r="I509" s="34">
        <f t="shared" ref="I509" si="321">I475+I479+I489+I494+I501+I508</f>
        <v>360.85</v>
      </c>
      <c r="J509" s="34">
        <f t="shared" ref="J509" si="322">J475+J479+J489+J494+J501+J508</f>
        <v>2639.6</v>
      </c>
      <c r="K509" s="35"/>
      <c r="L509" s="34">
        <f t="shared" ref="L509" si="323">L475+L479+L489+L494+L501+L508</f>
        <v>412.43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 t="s">
        <v>132</v>
      </c>
      <c r="F510" s="48">
        <v>200</v>
      </c>
      <c r="G510" s="48">
        <v>9.1300000000000008</v>
      </c>
      <c r="H510" s="48">
        <v>8.83</v>
      </c>
      <c r="I510" s="48">
        <v>36.29</v>
      </c>
      <c r="J510" s="48">
        <v>261</v>
      </c>
      <c r="K510" s="49">
        <v>182</v>
      </c>
      <c r="L510" s="48">
        <v>14.04</v>
      </c>
    </row>
    <row r="511" spans="1:12" ht="15">
      <c r="A511" s="25"/>
      <c r="B511" s="16"/>
      <c r="C511" s="11"/>
      <c r="D511" s="6" t="s">
        <v>66</v>
      </c>
      <c r="E511" s="50" t="s">
        <v>126</v>
      </c>
      <c r="F511" s="51">
        <v>40</v>
      </c>
      <c r="G511" s="51">
        <v>5.08</v>
      </c>
      <c r="H511" s="51">
        <v>4.5999999999999996</v>
      </c>
      <c r="I511" s="51">
        <v>0.28000000000000003</v>
      </c>
      <c r="J511" s="51">
        <v>63</v>
      </c>
      <c r="K511" s="52">
        <v>209</v>
      </c>
      <c r="L511" s="51">
        <v>10</v>
      </c>
    </row>
    <row r="512" spans="1:12" ht="15">
      <c r="A512" s="25"/>
      <c r="B512" s="16"/>
      <c r="C512" s="11"/>
      <c r="D512" s="7" t="s">
        <v>22</v>
      </c>
      <c r="E512" s="50" t="s">
        <v>61</v>
      </c>
      <c r="F512" s="51">
        <v>200</v>
      </c>
      <c r="G512" s="51">
        <v>0.24</v>
      </c>
      <c r="H512" s="51">
        <v>0.05</v>
      </c>
      <c r="I512" s="51">
        <v>13.85</v>
      </c>
      <c r="J512" s="51">
        <v>57</v>
      </c>
      <c r="K512" s="52">
        <v>377</v>
      </c>
      <c r="L512" s="51">
        <v>3.12</v>
      </c>
    </row>
    <row r="513" spans="1:12" ht="15">
      <c r="A513" s="25"/>
      <c r="B513" s="16"/>
      <c r="C513" s="11"/>
      <c r="D513" s="7" t="s">
        <v>23</v>
      </c>
      <c r="E513" s="50" t="s">
        <v>47</v>
      </c>
      <c r="F513" s="51">
        <v>20</v>
      </c>
      <c r="G513" s="51">
        <v>1.3</v>
      </c>
      <c r="H513" s="51">
        <v>0.24</v>
      </c>
      <c r="I513" s="51">
        <v>6.7</v>
      </c>
      <c r="J513" s="51">
        <v>35</v>
      </c>
      <c r="K513" s="52"/>
      <c r="L513" s="51">
        <v>2.04</v>
      </c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 t="s">
        <v>49</v>
      </c>
      <c r="E515" s="50" t="s">
        <v>48</v>
      </c>
      <c r="F515" s="51">
        <v>82</v>
      </c>
      <c r="G515" s="51">
        <v>8.4600000000000009</v>
      </c>
      <c r="H515" s="51">
        <v>15.34</v>
      </c>
      <c r="I515" s="51">
        <v>17.39</v>
      </c>
      <c r="J515" s="51">
        <v>242</v>
      </c>
      <c r="K515" s="52">
        <v>3</v>
      </c>
      <c r="L515" s="51">
        <v>24.43</v>
      </c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542</v>
      </c>
      <c r="G517" s="21">
        <f t="shared" ref="G517" si="324">SUM(G510:G516)</f>
        <v>24.21</v>
      </c>
      <c r="H517" s="21">
        <f t="shared" ref="H517" si="325">SUM(H510:H516)</f>
        <v>29.060000000000002</v>
      </c>
      <c r="I517" s="21">
        <f t="shared" ref="I517" si="326">SUM(I510:I516)</f>
        <v>74.510000000000005</v>
      </c>
      <c r="J517" s="21">
        <f t="shared" ref="J517" si="327">SUM(J510:J516)</f>
        <v>658</v>
      </c>
      <c r="K517" s="27"/>
      <c r="L517" s="21">
        <f t="shared" si="298"/>
        <v>53.629999999999995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 t="s">
        <v>31</v>
      </c>
      <c r="E519" s="50" t="s">
        <v>50</v>
      </c>
      <c r="F519" s="51">
        <v>200</v>
      </c>
      <c r="G519" s="51">
        <v>5.8</v>
      </c>
      <c r="H519" s="51">
        <v>5</v>
      </c>
      <c r="I519" s="51">
        <v>9.6</v>
      </c>
      <c r="J519" s="51">
        <v>107</v>
      </c>
      <c r="K519" s="52">
        <v>385</v>
      </c>
      <c r="L519" s="51">
        <v>11.3</v>
      </c>
    </row>
    <row r="520" spans="1:12" ht="15">
      <c r="A520" s="25"/>
      <c r="B520" s="16"/>
      <c r="C520" s="11"/>
      <c r="D520" s="6" t="s">
        <v>69</v>
      </c>
      <c r="E520" s="50" t="s">
        <v>68</v>
      </c>
      <c r="F520" s="51">
        <v>20</v>
      </c>
      <c r="G520" s="51">
        <v>1.5</v>
      </c>
      <c r="H520" s="51">
        <v>1.96</v>
      </c>
      <c r="I520" s="51">
        <v>14.9</v>
      </c>
      <c r="J520" s="51">
        <v>83.5</v>
      </c>
      <c r="K520" s="52"/>
      <c r="L520" s="51">
        <v>4.53</v>
      </c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220</v>
      </c>
      <c r="G521" s="21">
        <f t="shared" ref="G521" si="328">SUM(G518:G520)</f>
        <v>7.3</v>
      </c>
      <c r="H521" s="21">
        <f t="shared" ref="H521" si="329">SUM(H518:H520)</f>
        <v>6.96</v>
      </c>
      <c r="I521" s="21">
        <f t="shared" ref="I521" si="330">SUM(I518:I520)</f>
        <v>24.5</v>
      </c>
      <c r="J521" s="21">
        <f t="shared" ref="J521" si="331">SUM(J518:J520)</f>
        <v>190.5</v>
      </c>
      <c r="K521" s="27"/>
      <c r="L521" s="21">
        <f>SUM(L519:L520)</f>
        <v>15.830000000000002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145</v>
      </c>
      <c r="F522" s="51">
        <v>100</v>
      </c>
      <c r="G522" s="51">
        <v>1.37</v>
      </c>
      <c r="H522" s="51">
        <v>5.36</v>
      </c>
      <c r="I522" s="51">
        <v>8.0399999999999991</v>
      </c>
      <c r="J522" s="51">
        <v>86</v>
      </c>
      <c r="K522" s="52">
        <v>52</v>
      </c>
      <c r="L522" s="51">
        <v>6.44</v>
      </c>
    </row>
    <row r="523" spans="1:12" ht="15">
      <c r="A523" s="25"/>
      <c r="B523" s="16"/>
      <c r="C523" s="11"/>
      <c r="D523" s="7" t="s">
        <v>28</v>
      </c>
      <c r="E523" s="50" t="s">
        <v>90</v>
      </c>
      <c r="F523" s="51">
        <v>200</v>
      </c>
      <c r="G523" s="51">
        <v>2.15</v>
      </c>
      <c r="H523" s="51">
        <v>2.27</v>
      </c>
      <c r="I523" s="51">
        <v>13.96</v>
      </c>
      <c r="J523" s="51">
        <v>96</v>
      </c>
      <c r="K523" s="52">
        <v>103</v>
      </c>
      <c r="L523" s="51">
        <v>10.73</v>
      </c>
    </row>
    <row r="524" spans="1:12" ht="15">
      <c r="A524" s="25"/>
      <c r="B524" s="16"/>
      <c r="C524" s="11"/>
      <c r="D524" s="7" t="s">
        <v>29</v>
      </c>
      <c r="E524" s="50" t="s">
        <v>72</v>
      </c>
      <c r="F524" s="51">
        <v>100</v>
      </c>
      <c r="G524" s="51">
        <v>13.36</v>
      </c>
      <c r="H524" s="51">
        <v>14.08</v>
      </c>
      <c r="I524" s="51">
        <v>3.27</v>
      </c>
      <c r="J524" s="51">
        <v>164</v>
      </c>
      <c r="K524" s="52">
        <v>246</v>
      </c>
      <c r="L524" s="51">
        <v>61.8</v>
      </c>
    </row>
    <row r="525" spans="1:12" ht="15">
      <c r="A525" s="25"/>
      <c r="B525" s="16"/>
      <c r="C525" s="11"/>
      <c r="D525" s="7" t="s">
        <v>30</v>
      </c>
      <c r="E525" s="50" t="s">
        <v>133</v>
      </c>
      <c r="F525" s="51">
        <v>180</v>
      </c>
      <c r="G525" s="51">
        <v>3.81</v>
      </c>
      <c r="H525" s="51">
        <v>5.51</v>
      </c>
      <c r="I525" s="51">
        <v>29.73</v>
      </c>
      <c r="J525" s="51">
        <v>184</v>
      </c>
      <c r="K525" s="52">
        <v>310</v>
      </c>
      <c r="L525" s="51">
        <v>12.9</v>
      </c>
    </row>
    <row r="526" spans="1:12" ht="15">
      <c r="A526" s="25"/>
      <c r="B526" s="16"/>
      <c r="C526" s="11"/>
      <c r="D526" s="7" t="s">
        <v>31</v>
      </c>
      <c r="E526" s="50" t="s">
        <v>134</v>
      </c>
      <c r="F526" s="51">
        <v>200</v>
      </c>
      <c r="G526" s="51">
        <v>1.5</v>
      </c>
      <c r="H526" s="51">
        <v>1.45</v>
      </c>
      <c r="I526" s="51">
        <v>15.8</v>
      </c>
      <c r="J526" s="51">
        <v>82</v>
      </c>
      <c r="K526" s="52">
        <v>378</v>
      </c>
      <c r="L526" s="51">
        <v>1.21</v>
      </c>
    </row>
    <row r="527" spans="1:12" ht="15">
      <c r="A527" s="25"/>
      <c r="B527" s="16"/>
      <c r="C527" s="11"/>
      <c r="D527" s="7" t="s">
        <v>32</v>
      </c>
      <c r="E527" s="50" t="s">
        <v>56</v>
      </c>
      <c r="F527" s="51">
        <v>40</v>
      </c>
      <c r="G527" s="51">
        <v>3</v>
      </c>
      <c r="H527" s="51">
        <v>1.1599999999999999</v>
      </c>
      <c r="I527" s="51">
        <v>20.5</v>
      </c>
      <c r="J527" s="51">
        <v>105</v>
      </c>
      <c r="K527" s="52"/>
      <c r="L527" s="51">
        <v>5</v>
      </c>
    </row>
    <row r="528" spans="1:12" ht="15">
      <c r="A528" s="25"/>
      <c r="B528" s="16"/>
      <c r="C528" s="11"/>
      <c r="D528" s="7" t="s">
        <v>33</v>
      </c>
      <c r="E528" s="50" t="s">
        <v>47</v>
      </c>
      <c r="F528" s="51">
        <v>30</v>
      </c>
      <c r="G528" s="51">
        <v>2</v>
      </c>
      <c r="H528" s="51">
        <v>0.36</v>
      </c>
      <c r="I528" s="51">
        <v>10</v>
      </c>
      <c r="J528" s="51">
        <v>52.2</v>
      </c>
      <c r="K528" s="52"/>
      <c r="L528" s="51">
        <v>3.06</v>
      </c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850</v>
      </c>
      <c r="G531" s="21">
        <f t="shared" ref="G531" si="332">SUM(G522:G530)</f>
        <v>27.189999999999998</v>
      </c>
      <c r="H531" s="21">
        <f t="shared" ref="H531" si="333">SUM(H522:H530)</f>
        <v>30.189999999999998</v>
      </c>
      <c r="I531" s="21">
        <f t="shared" ref="I531" si="334">SUM(I522:I530)</f>
        <v>101.3</v>
      </c>
      <c r="J531" s="21">
        <f t="shared" ref="J531" si="335">SUM(J522:J530)</f>
        <v>769.2</v>
      </c>
      <c r="K531" s="27"/>
      <c r="L531" s="21">
        <f>SUM(L522:L530)</f>
        <v>101.14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 t="s">
        <v>101</v>
      </c>
      <c r="F533" s="51">
        <v>200</v>
      </c>
      <c r="G533" s="51">
        <v>0.6</v>
      </c>
      <c r="H533" s="51">
        <v>0.4</v>
      </c>
      <c r="I533" s="51">
        <v>32.6</v>
      </c>
      <c r="J533" s="51">
        <v>140</v>
      </c>
      <c r="K533" s="52"/>
      <c r="L533" s="51">
        <v>17.37</v>
      </c>
    </row>
    <row r="534" spans="1:12" ht="15">
      <c r="A534" s="25"/>
      <c r="B534" s="16"/>
      <c r="C534" s="11"/>
      <c r="D534" s="6" t="s">
        <v>24</v>
      </c>
      <c r="E534" s="50" t="s">
        <v>74</v>
      </c>
      <c r="F534" s="51">
        <v>155</v>
      </c>
      <c r="G534" s="51">
        <v>2.5</v>
      </c>
      <c r="H534" s="51">
        <v>0.8</v>
      </c>
      <c r="I534" s="51">
        <v>14.6</v>
      </c>
      <c r="J534" s="51">
        <v>70</v>
      </c>
      <c r="K534" s="52"/>
      <c r="L534" s="51">
        <v>43.77</v>
      </c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355</v>
      </c>
      <c r="G536" s="21">
        <f t="shared" ref="G536" si="336">SUM(G532:G535)</f>
        <v>3.1</v>
      </c>
      <c r="H536" s="21">
        <f t="shared" ref="H536" si="337">SUM(H532:H535)</f>
        <v>1.2000000000000002</v>
      </c>
      <c r="I536" s="21">
        <f t="shared" ref="I536" si="338">SUM(I532:I535)</f>
        <v>47.2</v>
      </c>
      <c r="J536" s="21">
        <f t="shared" ref="J536" si="339">SUM(J532:J535)</f>
        <v>210</v>
      </c>
      <c r="K536" s="27"/>
      <c r="L536" s="21">
        <f>SUM(L534:L535)</f>
        <v>43.77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135</v>
      </c>
      <c r="F537" s="51">
        <v>100</v>
      </c>
      <c r="G537" s="51">
        <v>14.65</v>
      </c>
      <c r="H537" s="51">
        <v>3.06</v>
      </c>
      <c r="I537" s="51">
        <v>7.05</v>
      </c>
      <c r="J537" s="51">
        <v>114</v>
      </c>
      <c r="K537" s="52">
        <v>345</v>
      </c>
      <c r="L537" s="51">
        <v>56.5</v>
      </c>
    </row>
    <row r="538" spans="1:12" ht="15">
      <c r="A538" s="25"/>
      <c r="B538" s="16"/>
      <c r="C538" s="11"/>
      <c r="D538" s="7" t="s">
        <v>30</v>
      </c>
      <c r="E538" s="50" t="s">
        <v>75</v>
      </c>
      <c r="F538" s="51">
        <v>200</v>
      </c>
      <c r="G538" s="51">
        <v>4.08</v>
      </c>
      <c r="H538" s="51">
        <v>7.36</v>
      </c>
      <c r="I538" s="51">
        <v>15.79</v>
      </c>
      <c r="J538" s="51">
        <v>155</v>
      </c>
      <c r="K538" s="52">
        <v>139</v>
      </c>
      <c r="L538" s="51">
        <v>23</v>
      </c>
    </row>
    <row r="539" spans="1:12" ht="15">
      <c r="A539" s="25"/>
      <c r="B539" s="16"/>
      <c r="C539" s="11"/>
      <c r="D539" s="7" t="s">
        <v>31</v>
      </c>
      <c r="E539" s="50" t="s">
        <v>84</v>
      </c>
      <c r="F539" s="51">
        <v>200</v>
      </c>
      <c r="G539" s="51">
        <v>0</v>
      </c>
      <c r="H539" s="51">
        <v>0</v>
      </c>
      <c r="I539" s="51">
        <v>26</v>
      </c>
      <c r="J539" s="51">
        <v>106</v>
      </c>
      <c r="K539" s="52">
        <v>350</v>
      </c>
      <c r="L539" s="51">
        <v>17.75</v>
      </c>
    </row>
    <row r="540" spans="1:12" ht="15">
      <c r="A540" s="25"/>
      <c r="B540" s="16"/>
      <c r="C540" s="11"/>
      <c r="D540" s="7" t="s">
        <v>23</v>
      </c>
      <c r="E540" s="50" t="s">
        <v>47</v>
      </c>
      <c r="F540" s="51">
        <v>30</v>
      </c>
      <c r="G540" s="51">
        <v>2</v>
      </c>
      <c r="H540" s="51">
        <v>0.36</v>
      </c>
      <c r="I540" s="51">
        <v>10</v>
      </c>
      <c r="J540" s="51">
        <v>52.2</v>
      </c>
      <c r="K540" s="52"/>
      <c r="L540" s="51">
        <v>3.06</v>
      </c>
    </row>
    <row r="541" spans="1:12" ht="15">
      <c r="A541" s="25"/>
      <c r="B541" s="16"/>
      <c r="C541" s="11"/>
      <c r="D541" s="6" t="s">
        <v>32</v>
      </c>
      <c r="E541" s="50" t="s">
        <v>56</v>
      </c>
      <c r="F541" s="51">
        <v>40</v>
      </c>
      <c r="G541" s="51">
        <v>3</v>
      </c>
      <c r="H541" s="51">
        <v>1.1599999999999999</v>
      </c>
      <c r="I541" s="51">
        <v>20.5</v>
      </c>
      <c r="J541" s="51">
        <v>105</v>
      </c>
      <c r="K541" s="52"/>
      <c r="L541" s="51">
        <v>5</v>
      </c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570</v>
      </c>
      <c r="G543" s="21">
        <f t="shared" ref="G543" si="340">SUM(G537:G542)</f>
        <v>23.73</v>
      </c>
      <c r="H543" s="21">
        <f t="shared" ref="H543" si="341">SUM(H537:H542)</f>
        <v>11.94</v>
      </c>
      <c r="I543" s="21">
        <f t="shared" ref="I543" si="342">SUM(I537:I542)</f>
        <v>79.34</v>
      </c>
      <c r="J543" s="21">
        <f t="shared" ref="J543" si="343">SUM(J537:J542)</f>
        <v>532.20000000000005</v>
      </c>
      <c r="K543" s="27"/>
      <c r="L543" s="21">
        <f>SUM(L537:L542)</f>
        <v>105.31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62</v>
      </c>
      <c r="F544" s="51">
        <v>200</v>
      </c>
      <c r="G544" s="51">
        <v>3</v>
      </c>
      <c r="H544" s="51">
        <v>2.5</v>
      </c>
      <c r="I544" s="51">
        <v>4</v>
      </c>
      <c r="J544" s="51">
        <v>56</v>
      </c>
      <c r="K544" s="52"/>
      <c r="L544" s="51">
        <v>21</v>
      </c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 t="s">
        <v>32</v>
      </c>
      <c r="E548" s="50" t="s">
        <v>137</v>
      </c>
      <c r="F548" s="51">
        <v>20</v>
      </c>
      <c r="G548" s="51">
        <v>1.5</v>
      </c>
      <c r="H548" s="51">
        <v>0.6</v>
      </c>
      <c r="I548" s="51">
        <v>10.3</v>
      </c>
      <c r="J548" s="51">
        <v>52.4</v>
      </c>
      <c r="K548" s="52"/>
      <c r="L548" s="51">
        <v>2.5</v>
      </c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220</v>
      </c>
      <c r="G550" s="21">
        <f t="shared" ref="G550" si="344">SUM(G544:G549)</f>
        <v>4.5</v>
      </c>
      <c r="H550" s="21">
        <f t="shared" ref="H550" si="345">SUM(H544:H549)</f>
        <v>3.1</v>
      </c>
      <c r="I550" s="21">
        <f t="shared" ref="I550" si="346">SUM(I544:I549)</f>
        <v>14.3</v>
      </c>
      <c r="J550" s="21">
        <f t="shared" ref="J550" si="347">SUM(J544:J549)</f>
        <v>108.4</v>
      </c>
      <c r="K550" s="27"/>
      <c r="L550" s="21">
        <f>SUM(L544:L549)</f>
        <v>23.5</v>
      </c>
    </row>
    <row r="551" spans="1:12" ht="15.75" customHeight="1" thickBot="1">
      <c r="A551" s="31">
        <f>A510</f>
        <v>2</v>
      </c>
      <c r="B551" s="32">
        <f>B510</f>
        <v>6</v>
      </c>
      <c r="C551" s="55" t="s">
        <v>4</v>
      </c>
      <c r="D551" s="60"/>
      <c r="E551" s="33"/>
      <c r="F551" s="34">
        <f>F517+F521+F531+F536+F543+F550</f>
        <v>2757</v>
      </c>
      <c r="G551" s="34">
        <f t="shared" ref="G551" si="348">G517+G521+G531+G536+G543+G550</f>
        <v>90.03</v>
      </c>
      <c r="H551" s="34">
        <f t="shared" ref="H551" si="349">H517+H521+H531+H536+H543+H550</f>
        <v>82.45</v>
      </c>
      <c r="I551" s="34">
        <f t="shared" ref="I551" si="350">I517+I521+I531+I536+I543+I550</f>
        <v>341.15000000000003</v>
      </c>
      <c r="J551" s="34">
        <f t="shared" ref="J551" si="351">J517+J521+J531+J536+J543+J550</f>
        <v>2468.3000000000002</v>
      </c>
      <c r="K551" s="35"/>
      <c r="L551" s="34">
        <f t="shared" ref="L551" si="352">L517+L521+L531+L536+L543+L550</f>
        <v>343.18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 t="s">
        <v>88</v>
      </c>
      <c r="F552" s="48">
        <v>200</v>
      </c>
      <c r="G552" s="48">
        <v>16.77</v>
      </c>
      <c r="H552" s="48">
        <v>19.899999999999999</v>
      </c>
      <c r="I552" s="48">
        <v>4.1500000000000004</v>
      </c>
      <c r="J552" s="48">
        <v>263</v>
      </c>
      <c r="K552" s="49">
        <v>301</v>
      </c>
      <c r="L552" s="48">
        <v>34.450000000000003</v>
      </c>
    </row>
    <row r="553" spans="1:12" ht="15">
      <c r="A553" s="25"/>
      <c r="B553" s="16"/>
      <c r="C553" s="11"/>
      <c r="D553" s="6" t="s">
        <v>27</v>
      </c>
      <c r="E553" s="50" t="s">
        <v>52</v>
      </c>
      <c r="F553" s="51">
        <v>100</v>
      </c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 t="s">
        <v>76</v>
      </c>
      <c r="F554" s="51">
        <v>210</v>
      </c>
      <c r="G554" s="51">
        <v>0.1</v>
      </c>
      <c r="H554" s="51">
        <v>0.02</v>
      </c>
      <c r="I554" s="51">
        <v>14.64</v>
      </c>
      <c r="J554" s="51">
        <v>59</v>
      </c>
      <c r="K554" s="52">
        <v>376</v>
      </c>
      <c r="L554" s="51">
        <v>1</v>
      </c>
    </row>
    <row r="555" spans="1:12" ht="15">
      <c r="A555" s="25"/>
      <c r="B555" s="16"/>
      <c r="C555" s="11"/>
      <c r="D555" s="7" t="s">
        <v>23</v>
      </c>
      <c r="E555" s="50" t="s">
        <v>47</v>
      </c>
      <c r="F555" s="51">
        <v>20</v>
      </c>
      <c r="G555" s="51">
        <v>1.3</v>
      </c>
      <c r="H555" s="51">
        <v>0.24</v>
      </c>
      <c r="I555" s="51">
        <v>6.7</v>
      </c>
      <c r="J555" s="51">
        <v>35</v>
      </c>
      <c r="K555" s="52"/>
      <c r="L555" s="51">
        <v>2.04</v>
      </c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 t="s">
        <v>32</v>
      </c>
      <c r="E557" s="50" t="s">
        <v>56</v>
      </c>
      <c r="F557" s="51">
        <v>50</v>
      </c>
      <c r="G557" s="51">
        <v>3.75</v>
      </c>
      <c r="H557" s="51">
        <v>1.45</v>
      </c>
      <c r="I557" s="51">
        <v>25.7</v>
      </c>
      <c r="J557" s="51">
        <v>131</v>
      </c>
      <c r="K557" s="52"/>
      <c r="L557" s="51">
        <v>6.25</v>
      </c>
    </row>
    <row r="558" spans="1:12" ht="15">
      <c r="A558" s="25"/>
      <c r="B558" s="16"/>
      <c r="C558" s="11"/>
      <c r="D558" s="6" t="s">
        <v>79</v>
      </c>
      <c r="E558" s="50" t="s">
        <v>78</v>
      </c>
      <c r="F558" s="51">
        <v>15</v>
      </c>
      <c r="G558" s="51">
        <v>0</v>
      </c>
      <c r="H558" s="51">
        <v>0</v>
      </c>
      <c r="I558" s="51">
        <v>9.15</v>
      </c>
      <c r="J558" s="51">
        <v>36</v>
      </c>
      <c r="K558" s="52"/>
      <c r="L558" s="51">
        <v>3.03</v>
      </c>
    </row>
    <row r="559" spans="1:12" ht="15">
      <c r="A559" s="25"/>
      <c r="B559" s="16"/>
      <c r="C559" s="11"/>
      <c r="D559" s="6"/>
      <c r="E559" s="50"/>
      <c r="F559" s="51"/>
      <c r="G559" s="51"/>
      <c r="H559" s="51"/>
      <c r="I559" s="51"/>
      <c r="J559" s="51"/>
      <c r="K559" s="52"/>
      <c r="L559" s="51"/>
    </row>
    <row r="560" spans="1:12" ht="15">
      <c r="A560" s="26"/>
      <c r="B560" s="18"/>
      <c r="C560" s="8"/>
      <c r="D560" s="19" t="s">
        <v>39</v>
      </c>
      <c r="E560" s="9"/>
      <c r="F560" s="21">
        <f>SUM(F552:F559)</f>
        <v>595</v>
      </c>
      <c r="G560" s="21">
        <f t="shared" ref="G560" si="353">SUM(G552:G559)</f>
        <v>21.92</v>
      </c>
      <c r="H560" s="21">
        <f t="shared" ref="H560" si="354">SUM(H552:H559)</f>
        <v>21.609999999999996</v>
      </c>
      <c r="I560" s="21">
        <f t="shared" ref="I560" si="355">SUM(I552:I559)</f>
        <v>60.339999999999996</v>
      </c>
      <c r="J560" s="21">
        <f t="shared" ref="J560" si="356">SUM(J552:J559)</f>
        <v>524</v>
      </c>
      <c r="K560" s="27"/>
      <c r="L560" s="21">
        <f t="shared" ref="L560" si="357">SUM(L552:L559)</f>
        <v>46.77</v>
      </c>
    </row>
    <row r="561" spans="1:12" ht="15">
      <c r="A561" s="28">
        <f>A552</f>
        <v>2</v>
      </c>
      <c r="B561" s="14">
        <f>B552</f>
        <v>7</v>
      </c>
      <c r="C561" s="10" t="s">
        <v>25</v>
      </c>
      <c r="D561" s="12" t="s">
        <v>24</v>
      </c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 t="s">
        <v>31</v>
      </c>
      <c r="E562" s="50" t="s">
        <v>67</v>
      </c>
      <c r="F562" s="51">
        <v>200</v>
      </c>
      <c r="G562" s="51">
        <v>0.5</v>
      </c>
      <c r="H562" s="51">
        <v>0.2</v>
      </c>
      <c r="I562" s="51">
        <v>23.1</v>
      </c>
      <c r="J562" s="51">
        <v>96</v>
      </c>
      <c r="K562" s="52">
        <v>507</v>
      </c>
      <c r="L562" s="51">
        <v>20.13</v>
      </c>
    </row>
    <row r="563" spans="1:12" ht="15">
      <c r="A563" s="25"/>
      <c r="B563" s="16"/>
      <c r="C563" s="11"/>
      <c r="D563" s="6" t="s">
        <v>69</v>
      </c>
      <c r="E563" s="50" t="s">
        <v>89</v>
      </c>
      <c r="F563" s="51">
        <v>20</v>
      </c>
      <c r="G563" s="51">
        <v>1.1000000000000001</v>
      </c>
      <c r="H563" s="51">
        <v>4.4000000000000004</v>
      </c>
      <c r="I563" s="51">
        <v>13.2</v>
      </c>
      <c r="J563" s="51">
        <v>98</v>
      </c>
      <c r="K563" s="52"/>
      <c r="L563" s="51">
        <v>6.42</v>
      </c>
    </row>
    <row r="564" spans="1:12" ht="15">
      <c r="A564" s="26"/>
      <c r="B564" s="18"/>
      <c r="C564" s="8"/>
      <c r="D564" s="19" t="s">
        <v>39</v>
      </c>
      <c r="E564" s="9"/>
      <c r="F564" s="21">
        <f>SUM(F561:F563)</f>
        <v>220</v>
      </c>
      <c r="G564" s="21">
        <f t="shared" ref="G564" si="358">SUM(G561:G563)</f>
        <v>1.6</v>
      </c>
      <c r="H564" s="21">
        <f t="shared" ref="H564" si="359">SUM(H561:H563)</f>
        <v>4.6000000000000005</v>
      </c>
      <c r="I564" s="21">
        <f t="shared" ref="I564" si="360">SUM(I561:I563)</f>
        <v>36.299999999999997</v>
      </c>
      <c r="J564" s="21">
        <f t="shared" ref="J564" si="361">SUM(J561:J563)</f>
        <v>194</v>
      </c>
      <c r="K564" s="27"/>
      <c r="L564" s="21">
        <f>SUM(L562:L563)</f>
        <v>26.549999999999997</v>
      </c>
    </row>
    <row r="565" spans="1:12" ht="15">
      <c r="A565" s="28">
        <f>A552</f>
        <v>2</v>
      </c>
      <c r="B565" s="14">
        <f>B552</f>
        <v>7</v>
      </c>
      <c r="C565" s="10" t="s">
        <v>26</v>
      </c>
      <c r="D565" s="7" t="s">
        <v>27</v>
      </c>
      <c r="E565" s="50" t="s">
        <v>103</v>
      </c>
      <c r="F565" s="51">
        <v>150</v>
      </c>
      <c r="G565" s="51">
        <v>1.77</v>
      </c>
      <c r="H565" s="51">
        <v>6.34</v>
      </c>
      <c r="I565" s="51">
        <v>10.26</v>
      </c>
      <c r="J565" s="51">
        <v>105</v>
      </c>
      <c r="K565" s="52">
        <v>76</v>
      </c>
      <c r="L565" s="51">
        <v>13.9</v>
      </c>
    </row>
    <row r="566" spans="1:12" ht="15">
      <c r="A566" s="25"/>
      <c r="B566" s="16"/>
      <c r="C566" s="11"/>
      <c r="D566" s="7" t="s">
        <v>28</v>
      </c>
      <c r="E566" s="50" t="s">
        <v>99</v>
      </c>
      <c r="F566" s="51">
        <v>200</v>
      </c>
      <c r="G566" s="51">
        <v>7.88</v>
      </c>
      <c r="H566" s="51">
        <v>3.86</v>
      </c>
      <c r="I566" s="51">
        <v>12.12</v>
      </c>
      <c r="J566" s="51">
        <v>115</v>
      </c>
      <c r="K566" s="52">
        <v>150</v>
      </c>
      <c r="L566" s="51">
        <v>33.32</v>
      </c>
    </row>
    <row r="567" spans="1:12" ht="15">
      <c r="A567" s="25"/>
      <c r="B567" s="16"/>
      <c r="C567" s="11"/>
      <c r="D567" s="7" t="s">
        <v>29</v>
      </c>
      <c r="E567" s="50" t="s">
        <v>122</v>
      </c>
      <c r="F567" s="51">
        <v>200</v>
      </c>
      <c r="G567" s="51">
        <v>12.66</v>
      </c>
      <c r="H567" s="51">
        <v>10.41</v>
      </c>
      <c r="I567" s="51">
        <v>21.42</v>
      </c>
      <c r="J567" s="51">
        <v>230</v>
      </c>
      <c r="K567" s="52">
        <v>287</v>
      </c>
      <c r="L567" s="51">
        <v>53.05</v>
      </c>
    </row>
    <row r="568" spans="1:12" ht="15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31</v>
      </c>
      <c r="E569" s="50" t="s">
        <v>116</v>
      </c>
      <c r="F569" s="51">
        <v>200</v>
      </c>
      <c r="G569" s="51">
        <v>0.89</v>
      </c>
      <c r="H569" s="51">
        <v>0.06</v>
      </c>
      <c r="I569" s="51">
        <v>32.75</v>
      </c>
      <c r="J569" s="51">
        <v>155</v>
      </c>
      <c r="K569" s="52">
        <v>355</v>
      </c>
      <c r="L569" s="51">
        <v>13.22</v>
      </c>
    </row>
    <row r="570" spans="1:12" ht="15">
      <c r="A570" s="25"/>
      <c r="B570" s="16"/>
      <c r="C570" s="11"/>
      <c r="D570" s="7" t="s">
        <v>32</v>
      </c>
      <c r="E570" s="50" t="s">
        <v>56</v>
      </c>
      <c r="F570" s="51">
        <v>40</v>
      </c>
      <c r="G570" s="51">
        <v>3</v>
      </c>
      <c r="H570" s="51">
        <v>1.1599999999999999</v>
      </c>
      <c r="I570" s="51">
        <v>20.5</v>
      </c>
      <c r="J570" s="51">
        <v>105</v>
      </c>
      <c r="K570" s="52"/>
      <c r="L570" s="51">
        <v>5</v>
      </c>
    </row>
    <row r="571" spans="1:12" ht="15">
      <c r="A571" s="25"/>
      <c r="B571" s="16"/>
      <c r="C571" s="11"/>
      <c r="D571" s="7" t="s">
        <v>33</v>
      </c>
      <c r="E571" s="50" t="s">
        <v>47</v>
      </c>
      <c r="F571" s="51">
        <v>30</v>
      </c>
      <c r="G571" s="51">
        <v>2</v>
      </c>
      <c r="H571" s="51">
        <v>0.36</v>
      </c>
      <c r="I571" s="51">
        <v>10</v>
      </c>
      <c r="J571" s="51">
        <v>52.2</v>
      </c>
      <c r="K571" s="52"/>
      <c r="L571" s="51">
        <v>3.06</v>
      </c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>
      <c r="A574" s="26"/>
      <c r="B574" s="18"/>
      <c r="C574" s="8"/>
      <c r="D574" s="19" t="s">
        <v>39</v>
      </c>
      <c r="E574" s="9"/>
      <c r="F574" s="21">
        <f>SUM(F565:F573)</f>
        <v>820</v>
      </c>
      <c r="G574" s="21">
        <f t="shared" ref="G574" si="362">SUM(G565:G573)</f>
        <v>28.200000000000003</v>
      </c>
      <c r="H574" s="21">
        <f t="shared" ref="H574" si="363">SUM(H565:H573)</f>
        <v>22.189999999999998</v>
      </c>
      <c r="I574" s="21">
        <f t="shared" ref="I574" si="364">SUM(I565:I573)</f>
        <v>107.05</v>
      </c>
      <c r="J574" s="21">
        <f t="shared" ref="J574" si="365">SUM(J565:J573)</f>
        <v>762.2</v>
      </c>
      <c r="K574" s="27"/>
      <c r="L574" s="21">
        <f>SUM(L565:L573)</f>
        <v>121.55</v>
      </c>
    </row>
    <row r="575" spans="1:12" ht="15">
      <c r="A575" s="28">
        <f>A552</f>
        <v>2</v>
      </c>
      <c r="B575" s="14">
        <f>B552</f>
        <v>7</v>
      </c>
      <c r="C575" s="10" t="s">
        <v>34</v>
      </c>
      <c r="D575" s="12" t="s">
        <v>35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12" t="s">
        <v>31</v>
      </c>
      <c r="E576" s="50" t="s">
        <v>85</v>
      </c>
      <c r="F576" s="51">
        <v>200</v>
      </c>
      <c r="G576" s="51">
        <v>0.74</v>
      </c>
      <c r="H576" s="51">
        <v>0.18</v>
      </c>
      <c r="I576" s="51">
        <v>29</v>
      </c>
      <c r="J576" s="51">
        <v>116</v>
      </c>
      <c r="K576" s="52"/>
      <c r="L576" s="51">
        <v>17.37</v>
      </c>
    </row>
    <row r="577" spans="1:12" ht="15">
      <c r="A577" s="25"/>
      <c r="B577" s="16"/>
      <c r="C577" s="11"/>
      <c r="D577" s="6" t="s">
        <v>24</v>
      </c>
      <c r="E577" s="50" t="s">
        <v>57</v>
      </c>
      <c r="F577" s="51">
        <v>155</v>
      </c>
      <c r="G577" s="51">
        <v>0.62</v>
      </c>
      <c r="H577" s="51">
        <v>0.62</v>
      </c>
      <c r="I577" s="51">
        <v>15.2</v>
      </c>
      <c r="J577" s="51">
        <v>73</v>
      </c>
      <c r="K577" s="52"/>
      <c r="L577" s="51">
        <v>22.6</v>
      </c>
    </row>
    <row r="578" spans="1:12" ht="15">
      <c r="A578" s="25"/>
      <c r="B578" s="16"/>
      <c r="C578" s="11"/>
      <c r="D578" s="6"/>
      <c r="E578" s="50"/>
      <c r="F578" s="51"/>
      <c r="G578" s="51"/>
      <c r="H578" s="51"/>
      <c r="I578" s="51"/>
      <c r="J578" s="51"/>
      <c r="K578" s="52"/>
      <c r="L578" s="51"/>
    </row>
    <row r="579" spans="1:12" ht="15">
      <c r="A579" s="26"/>
      <c r="B579" s="18"/>
      <c r="C579" s="8"/>
      <c r="D579" s="19" t="s">
        <v>39</v>
      </c>
      <c r="E579" s="9"/>
      <c r="F579" s="21">
        <f>SUM(F575:F578)</f>
        <v>355</v>
      </c>
      <c r="G579" s="21">
        <f t="shared" ref="G579" si="366">SUM(G575:G578)</f>
        <v>1.3599999999999999</v>
      </c>
      <c r="H579" s="21">
        <f t="shared" ref="H579" si="367">SUM(H575:H578)</f>
        <v>0.8</v>
      </c>
      <c r="I579" s="21">
        <f t="shared" ref="I579" si="368">SUM(I575:I578)</f>
        <v>44.2</v>
      </c>
      <c r="J579" s="21">
        <f t="shared" ref="J579" si="369">SUM(J575:J578)</f>
        <v>189</v>
      </c>
      <c r="K579" s="27"/>
      <c r="L579" s="21">
        <f>SUM(L576:L578)</f>
        <v>39.97</v>
      </c>
    </row>
    <row r="580" spans="1:12" ht="15">
      <c r="A580" s="28">
        <f>A552</f>
        <v>2</v>
      </c>
      <c r="B580" s="14">
        <f>B552</f>
        <v>7</v>
      </c>
      <c r="C580" s="10" t="s">
        <v>36</v>
      </c>
      <c r="D580" s="7" t="s">
        <v>21</v>
      </c>
      <c r="E580" s="50" t="s">
        <v>111</v>
      </c>
      <c r="F580" s="51">
        <v>150</v>
      </c>
      <c r="G580" s="51">
        <v>19.89</v>
      </c>
      <c r="H580" s="51">
        <v>16.850000000000001</v>
      </c>
      <c r="I580" s="51">
        <v>5.28</v>
      </c>
      <c r="J580" s="51">
        <v>278</v>
      </c>
      <c r="K580" s="52">
        <v>255</v>
      </c>
      <c r="L580" s="51">
        <v>58.56</v>
      </c>
    </row>
    <row r="581" spans="1:12" ht="15">
      <c r="A581" s="25"/>
      <c r="B581" s="16"/>
      <c r="C581" s="11"/>
      <c r="D581" s="7" t="s">
        <v>30</v>
      </c>
      <c r="E581" s="50" t="s">
        <v>87</v>
      </c>
      <c r="F581" s="51">
        <v>180</v>
      </c>
      <c r="G581" s="51">
        <v>3.68</v>
      </c>
      <c r="H581" s="51">
        <v>5.76</v>
      </c>
      <c r="I581" s="51">
        <v>24.53</v>
      </c>
      <c r="J581" s="51">
        <v>165</v>
      </c>
      <c r="K581" s="52">
        <v>312</v>
      </c>
      <c r="L581" s="51">
        <v>12.07</v>
      </c>
    </row>
    <row r="582" spans="1:12" ht="15">
      <c r="A582" s="25"/>
      <c r="B582" s="16"/>
      <c r="C582" s="11"/>
      <c r="D582" s="7" t="s">
        <v>31</v>
      </c>
      <c r="E582" s="50" t="s">
        <v>64</v>
      </c>
      <c r="F582" s="51">
        <v>200</v>
      </c>
      <c r="G582" s="51">
        <v>3.21</v>
      </c>
      <c r="H582" s="51">
        <v>3.2</v>
      </c>
      <c r="I582" s="51">
        <v>9.68</v>
      </c>
      <c r="J582" s="51">
        <v>80</v>
      </c>
      <c r="K582" s="52">
        <v>382</v>
      </c>
      <c r="L582" s="51">
        <v>8.15</v>
      </c>
    </row>
    <row r="583" spans="1:12" ht="15">
      <c r="A583" s="25"/>
      <c r="B583" s="16"/>
      <c r="C583" s="11"/>
      <c r="D583" s="7" t="s">
        <v>23</v>
      </c>
      <c r="E583" s="50" t="s">
        <v>47</v>
      </c>
      <c r="F583" s="51">
        <v>30</v>
      </c>
      <c r="G583" s="51">
        <v>2</v>
      </c>
      <c r="H583" s="51">
        <v>0.36</v>
      </c>
      <c r="I583" s="51">
        <v>10</v>
      </c>
      <c r="J583" s="51">
        <v>52.2</v>
      </c>
      <c r="K583" s="52"/>
      <c r="L583" s="51">
        <v>3.06</v>
      </c>
    </row>
    <row r="584" spans="1:12" ht="15">
      <c r="A584" s="25"/>
      <c r="B584" s="16"/>
      <c r="C584" s="11"/>
      <c r="D584" s="6" t="s">
        <v>32</v>
      </c>
      <c r="E584" s="50" t="s">
        <v>56</v>
      </c>
      <c r="F584" s="51">
        <v>40</v>
      </c>
      <c r="G584" s="51">
        <v>3</v>
      </c>
      <c r="H584" s="51">
        <v>1.1599999999999999</v>
      </c>
      <c r="I584" s="51">
        <v>20.5</v>
      </c>
      <c r="J584" s="51">
        <v>105</v>
      </c>
      <c r="K584" s="52"/>
      <c r="L584" s="51">
        <v>5</v>
      </c>
    </row>
    <row r="585" spans="1:12" ht="15">
      <c r="A585" s="25"/>
      <c r="B585" s="16"/>
      <c r="C585" s="11"/>
      <c r="D585" s="6"/>
      <c r="E585" s="50"/>
      <c r="F585" s="51"/>
      <c r="G585" s="51"/>
      <c r="H585" s="51"/>
      <c r="I585" s="51"/>
      <c r="J585" s="51"/>
      <c r="K585" s="52"/>
      <c r="L585" s="51"/>
    </row>
    <row r="586" spans="1:12" ht="15">
      <c r="A586" s="26"/>
      <c r="B586" s="18"/>
      <c r="C586" s="8"/>
      <c r="D586" s="19" t="s">
        <v>39</v>
      </c>
      <c r="E586" s="9"/>
      <c r="F586" s="21">
        <f>SUM(F580:F585)</f>
        <v>600</v>
      </c>
      <c r="G586" s="21">
        <f t="shared" ref="G586" si="370">SUM(G580:G585)</f>
        <v>31.78</v>
      </c>
      <c r="H586" s="21">
        <f t="shared" ref="H586" si="371">SUM(H580:H585)</f>
        <v>27.33</v>
      </c>
      <c r="I586" s="21">
        <f t="shared" ref="I586" si="372">SUM(I580:I585)</f>
        <v>69.990000000000009</v>
      </c>
      <c r="J586" s="21">
        <f t="shared" ref="J586" si="373">SUM(J580:J585)</f>
        <v>680.2</v>
      </c>
      <c r="K586" s="27"/>
      <c r="L586" s="21">
        <f>SUM(L580:L585)</f>
        <v>86.84</v>
      </c>
    </row>
    <row r="587" spans="1:12" ht="15">
      <c r="A587" s="28">
        <f>A552</f>
        <v>2</v>
      </c>
      <c r="B587" s="14">
        <f>B552</f>
        <v>7</v>
      </c>
      <c r="C587" s="10" t="s">
        <v>37</v>
      </c>
      <c r="D587" s="12" t="s">
        <v>38</v>
      </c>
      <c r="E587" s="50" t="s">
        <v>62</v>
      </c>
      <c r="F587" s="51">
        <v>180</v>
      </c>
      <c r="G587" s="51">
        <v>3</v>
      </c>
      <c r="H587" s="51">
        <v>2.5</v>
      </c>
      <c r="I587" s="51">
        <v>4</v>
      </c>
      <c r="J587" s="51">
        <v>51</v>
      </c>
      <c r="K587" s="52"/>
      <c r="L587" s="51">
        <v>20.8</v>
      </c>
    </row>
    <row r="588" spans="1:12" ht="15">
      <c r="A588" s="25"/>
      <c r="B588" s="16"/>
      <c r="C588" s="11"/>
      <c r="D588" s="12" t="s">
        <v>35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31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12" t="s">
        <v>24</v>
      </c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 t="s">
        <v>32</v>
      </c>
      <c r="E591" s="50" t="s">
        <v>56</v>
      </c>
      <c r="F591" s="51">
        <v>20</v>
      </c>
      <c r="G591" s="51">
        <v>1.5</v>
      </c>
      <c r="H591" s="51">
        <v>0.6</v>
      </c>
      <c r="I591" s="51">
        <v>10.3</v>
      </c>
      <c r="J591" s="51">
        <v>52.4</v>
      </c>
      <c r="K591" s="52"/>
      <c r="L591" s="51">
        <v>2.5</v>
      </c>
    </row>
    <row r="592" spans="1:12" ht="15">
      <c r="A592" s="25"/>
      <c r="B592" s="16"/>
      <c r="C592" s="11"/>
      <c r="D592" s="6"/>
      <c r="E592" s="50"/>
      <c r="F592" s="51"/>
      <c r="G592" s="51"/>
      <c r="H592" s="51"/>
      <c r="I592" s="51"/>
      <c r="J592" s="51"/>
      <c r="K592" s="52"/>
      <c r="L592" s="51"/>
    </row>
    <row r="593" spans="1:12" ht="15">
      <c r="A593" s="26"/>
      <c r="B593" s="18"/>
      <c r="C593" s="8"/>
      <c r="D593" s="20" t="s">
        <v>39</v>
      </c>
      <c r="E593" s="9"/>
      <c r="F593" s="21">
        <f>SUM(F587:F592)</f>
        <v>200</v>
      </c>
      <c r="G593" s="21">
        <f t="shared" ref="G593" si="374">SUM(G587:G592)</f>
        <v>4.5</v>
      </c>
      <c r="H593" s="21">
        <f t="shared" ref="H593" si="375">SUM(H587:H592)</f>
        <v>3.1</v>
      </c>
      <c r="I593" s="21">
        <f t="shared" ref="I593" si="376">SUM(I587:I592)</f>
        <v>14.3</v>
      </c>
      <c r="J593" s="21">
        <f t="shared" ref="J593" si="377">SUM(J587:J592)</f>
        <v>103.4</v>
      </c>
      <c r="K593" s="27"/>
      <c r="L593" s="21">
        <f>SUM(L587:L592)</f>
        <v>23.3</v>
      </c>
    </row>
    <row r="594" spans="1:12" ht="15.75" customHeight="1" thickBot="1">
      <c r="A594" s="37">
        <f>A552</f>
        <v>2</v>
      </c>
      <c r="B594" s="38">
        <f>B552</f>
        <v>7</v>
      </c>
      <c r="C594" s="55" t="s">
        <v>4</v>
      </c>
      <c r="D594" s="60"/>
      <c r="E594" s="39"/>
      <c r="F594" s="40">
        <f>F560+F564+F574+F579+F586+F593</f>
        <v>2790</v>
      </c>
      <c r="G594" s="40">
        <f t="shared" ref="G594" si="378">G560+G564+G574+G579+G586+G593</f>
        <v>89.360000000000014</v>
      </c>
      <c r="H594" s="40">
        <f t="shared" ref="H594" si="379">H560+H564+H574+H579+H586+H593</f>
        <v>79.629999999999981</v>
      </c>
      <c r="I594" s="40">
        <f t="shared" ref="I594" si="380">I560+I564+I574+I579+I586+I593</f>
        <v>332.18</v>
      </c>
      <c r="J594" s="40">
        <f t="shared" ref="J594" si="381">J560+J564+J574+J579+J586+J593</f>
        <v>2452.8000000000002</v>
      </c>
      <c r="K594" s="41"/>
      <c r="L594" s="34">
        <f>L560+L564+L574+L579+L586+L593</f>
        <v>344.98</v>
      </c>
    </row>
    <row r="595" spans="1:12" ht="13.5" customHeight="1" thickBot="1">
      <c r="A595" s="29"/>
      <c r="B595" s="30"/>
      <c r="C595" s="61" t="s">
        <v>5</v>
      </c>
      <c r="D595" s="62"/>
      <c r="E595" s="63"/>
      <c r="F595" s="42">
        <f>(F47+F89+F131+F173+F215+F257+F299+F341+F383+F425+F467+F509+F551+F594)/(IF(F47=0,0,1)+IF(F89=0,0,1)+IF(F131=0,0,1)+IF(F173=0,0,1)+IF(F215=0,0,1)+IF(F257=0,0,1)+IF(F299=0,0,1)+IF(F341=0,0,1)+IF(F383=0,0,1)+IF(F425=0,0,1)+IF(F467=0,0,1)+IF(F509=0,0,1)+IF(F551=0,0,1)+IF(F594=0,0,1))</f>
        <v>2708.5714285714284</v>
      </c>
      <c r="G595" s="42">
        <f>(G47+G89+G131+G173+G215+G257+G299+G341+G383+G425+G467+G509+G551+G594)/(IF(G47=0,0,1)+IF(G89=0,0,1)+IF(G131=0,0,1)+IF(G173=0,0,1)+IF(G215=0,0,1)+IF(G257=0,0,1)+IF(G299=0,0,1)+IF(G341=0,0,1)+IF(G383=0,0,1)+IF(G425=0,0,1)+IF(G467=0,0,1)+IF(G509=0,0,1)+IF(G551=0,0,1)+IF(G594=0,0,1))</f>
        <v>97.837142857142879</v>
      </c>
      <c r="H595" s="42">
        <f>(H47+H89+H131+H173+H215+H257+H299+H341+H383+H425+H467+H509+H551+H594)/(IF(H47=0,0,1)+IF(H89=0,0,1)+IF(H131=0,0,1)+IF(H173=0,0,1)+IF(H215=0,0,1)+IF(H257=0,0,1)+IF(H299=0,0,1)+IF(H341=0,0,1)+IF(H383=0,0,1)+IF(H425=0,0,1)+IF(H467=0,0,1)+IF(H509=0,0,1)+IF(H551=0,0,1)+IF(H594=0,0,1))</f>
        <v>89.529999999999987</v>
      </c>
      <c r="I595" s="42">
        <f>(I47+I89+I131+I173+I215+I257+I299+I341+I383+I425+I467+I509+I551+I594)/(IF(I47=0,0,1)+IF(I89=0,0,1)+IF(I131=0,0,1)+IF(I173=0,0,1)+IF(I215=0,0,1)+IF(I257=0,0,1)+IF(I299=0,0,1)+IF(I341=0,0,1)+IF(I383=0,0,1)+IF(I425=0,0,1)+IF(I467=0,0,1)+IF(I509=0,0,1)+IF(I551=0,0,1)+IF(I594=0,0,1))</f>
        <v>331.70714285714291</v>
      </c>
      <c r="J595" s="42">
        <f>(J47+J89+J131+J173+J215+J257+J299+J341+J383+J425+J467+J509+J551+J594)/(IF(J47=0,0,1)+IF(J89=0,0,1)+IF(J131=0,0,1)+IF(J173=0,0,1)+IF(J215=0,0,1)+IF(J257=0,0,1)+IF(J299=0,0,1)+IF(J341=0,0,1)+IF(J383=0,0,1)+IF(J425=0,0,1)+IF(J467=0,0,1)+IF(J509=0,0,1)+IF(J551=0,0,1)+IF(J594=0,0,1))</f>
        <v>2536.4214285714288</v>
      </c>
      <c r="K595" s="42"/>
      <c r="L595" s="42">
        <f>(L47+L89+L131+L173+L215+L257+L299+L341+L383+L425+L467+L509+L551+L594)/(IF(L47=0,0,1)+IF(L89=0,0,1)+IF(L131=0,0,1)+IF(L173=0,0,1)+IF(L215=0,0,1)+IF(L257=0,0,1)+IF(L299=0,0,1)+IF(L341=0,0,1)+IF(L383=0,0,1)+IF(L425=0,0,1)+IF(L467=0,0,1)+IF(L509=0,0,1)+IF(L551=0,0,1)+IF(L594=0,0,1))</f>
        <v>365.43642857142862</v>
      </c>
    </row>
  </sheetData>
  <mergeCells count="11">
    <mergeCell ref="C341:D34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2025-02-21T06:13:45Z</dcterms:modified>
</cp:coreProperties>
</file>